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404385E5-9DE1-45F9-8BF3-5DCBE6990E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58A" sheetId="2" r:id="rId1"/>
  </sheets>
  <definedNames>
    <definedName name="_xlnm.Print_Titles" localSheetId="0">V58A!$A:$B,V58A!$9:$11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5" i="2" l="1"/>
  <c r="AC16" i="2" l="1"/>
  <c r="AD16" i="2" s="1"/>
  <c r="AF16" i="2" s="1"/>
  <c r="AC17" i="2"/>
  <c r="AD17" i="2" s="1"/>
  <c r="AF17" i="2" s="1"/>
  <c r="AC18" i="2"/>
  <c r="AD18" i="2" s="1"/>
  <c r="AF18" i="2" s="1"/>
  <c r="AC20" i="2"/>
  <c r="AD20" i="2" s="1"/>
  <c r="AF20" i="2" s="1"/>
  <c r="AC21" i="2"/>
  <c r="AD21" i="2" s="1"/>
  <c r="AF21" i="2" s="1"/>
  <c r="AC22" i="2"/>
  <c r="AD22" i="2" s="1"/>
  <c r="AF22" i="2" s="1"/>
  <c r="AC25" i="2"/>
  <c r="AD25" i="2" s="1"/>
  <c r="AF25" i="2" s="1"/>
  <c r="AC26" i="2"/>
  <c r="AD26" i="2" s="1"/>
  <c r="AF26" i="2" s="1"/>
  <c r="AC32" i="2"/>
  <c r="AD32" i="2" s="1"/>
  <c r="AF32" i="2" s="1"/>
  <c r="AC34" i="2"/>
  <c r="AD34" i="2" s="1"/>
  <c r="AF34" i="2" s="1"/>
  <c r="AC35" i="2"/>
  <c r="AD35" i="2" s="1"/>
  <c r="AF35" i="2" s="1"/>
  <c r="AC36" i="2"/>
  <c r="AD36" i="2" s="1"/>
  <c r="AF36" i="2" s="1"/>
  <c r="AC37" i="2"/>
  <c r="AD37" i="2" s="1"/>
  <c r="AF37" i="2" s="1"/>
  <c r="AC38" i="2"/>
  <c r="AD38" i="2" s="1"/>
  <c r="AF38" i="2" s="1"/>
  <c r="AC39" i="2"/>
  <c r="AD39" i="2" s="1"/>
  <c r="AF39" i="2" s="1"/>
  <c r="AC40" i="2"/>
  <c r="AD40" i="2" s="1"/>
  <c r="AF40" i="2" s="1"/>
  <c r="AD58" i="2" l="1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M58" i="2"/>
  <c r="N58" i="2"/>
  <c r="O58" i="2"/>
  <c r="P58" i="2"/>
  <c r="Q58" i="2"/>
  <c r="R58" i="2"/>
  <c r="R65" i="2" s="1"/>
  <c r="S58" i="2"/>
  <c r="T58" i="2"/>
  <c r="U58" i="2"/>
  <c r="V58" i="2"/>
  <c r="V65" i="2" s="1"/>
  <c r="W58" i="2"/>
  <c r="X58" i="2"/>
  <c r="X65" i="2" s="1"/>
  <c r="Y58" i="2"/>
  <c r="Z58" i="2"/>
  <c r="AA58" i="2"/>
  <c r="AB58" i="2"/>
  <c r="AB65" i="2" s="1"/>
  <c r="AC58" i="2"/>
  <c r="AE58" i="2"/>
  <c r="AF58" i="2"/>
  <c r="J53" i="2"/>
  <c r="J47" i="2"/>
  <c r="Z65" i="2" l="1"/>
  <c r="T65" i="2"/>
  <c r="P65" i="2"/>
  <c r="S65" i="2"/>
  <c r="O65" i="2"/>
  <c r="M65" i="2"/>
  <c r="AA65" i="2"/>
  <c r="U65" i="2"/>
  <c r="Q65" i="2"/>
  <c r="J65" i="2"/>
  <c r="Y65" i="2"/>
  <c r="AE65" i="2"/>
  <c r="N65" i="2" l="1"/>
  <c r="W65" i="2" l="1"/>
  <c r="AC65" i="2" l="1"/>
  <c r="AD65" i="2" l="1"/>
  <c r="AF65" i="2"/>
</calcChain>
</file>

<file path=xl/sharedStrings.xml><?xml version="1.0" encoding="utf-8"?>
<sst xmlns="http://schemas.openxmlformats.org/spreadsheetml/2006/main" count="354" uniqueCount="233">
  <si>
    <t>Коэффициент</t>
  </si>
  <si>
    <t>Образование</t>
  </si>
  <si>
    <t>Штатное расписание работников образования</t>
  </si>
  <si>
    <t>сумма</t>
  </si>
  <si>
    <t>%</t>
  </si>
  <si>
    <t>Доплата руководителям и заместителям руководителей за квалификационный уровень ( первый - 100%, второй - 50%, третий - 30%)</t>
  </si>
  <si>
    <t>БДО: 17697 тенге</t>
  </si>
  <si>
    <t>СОГЛАСОВАНО            Руководитель ГУ "Отдел образования  по Жаксынскому району управления образования Акмолинской области"                                 Шапиев Е.Р.       _____________________</t>
  </si>
  <si>
    <t>Главный бухгалтер:</t>
  </si>
  <si>
    <t>Главный экономист:</t>
  </si>
  <si>
    <t>Методист по кадрам:</t>
  </si>
  <si>
    <t>№</t>
  </si>
  <si>
    <t>ФИО</t>
  </si>
  <si>
    <t>Наименование должностей</t>
  </si>
  <si>
    <t>Кол-во единиц</t>
  </si>
  <si>
    <t>Стаж</t>
  </si>
  <si>
    <t>Категория / Разряд</t>
  </si>
  <si>
    <t>Итого по единицам</t>
  </si>
  <si>
    <t>Повышение за работу в сельской местности
 (25%)</t>
  </si>
  <si>
    <t>Ставка с учетом повышения</t>
  </si>
  <si>
    <t>Доплаты</t>
  </si>
  <si>
    <t>Всего доплат</t>
  </si>
  <si>
    <t>ФЗП за месяц</t>
  </si>
  <si>
    <t>Кол-во месяцев</t>
  </si>
  <si>
    <t>ФЗП за год</t>
  </si>
  <si>
    <t>За работу с библиотечным фондом учебников</t>
  </si>
  <si>
    <t>Доплата за работу в ночное время</t>
  </si>
  <si>
    <t>Доплата за работу в выходные и праздничные дни</t>
  </si>
  <si>
    <t>За тяжелые (особо тяжелые), физ.работы и работы с вредными условиями труда</t>
  </si>
  <si>
    <t>За уборку помещений, использующим дезинфицирующие средства</t>
  </si>
  <si>
    <t>За уборку  туалетов с использованием дезинфицирующих средств</t>
  </si>
  <si>
    <t>Водителям классной квалификации: «водитель 1 класса»</t>
  </si>
  <si>
    <t>Водителям классной квалификации: «водитель 2 класса»</t>
  </si>
  <si>
    <t>Надбавка за особые условия труда</t>
  </si>
  <si>
    <t>Доплата за квалификацию педагогического мастерства                (мастер-50%, исследователь-40%,эксперт-35%, модератор-30%) от  ДО</t>
  </si>
  <si>
    <t>Коэф. Повышения педагогическим работникам  1,75</t>
  </si>
  <si>
    <t>Коэф. Повышения гражданским служащим и квал. Работникам   1,23</t>
  </si>
  <si>
    <t>на 1.01.2022 г.</t>
  </si>
  <si>
    <t>УТВЕРЖДАЮ                                            штат в количестве_____ ед.                             с месячным ФЗП _______ тенге.                                    Руководитель                                                     КГУ "Общеобразовательная школа№2 села  Жаксы"                                        Саутова А.С.                        __________________</t>
  </si>
  <si>
    <t>МРП: 3063 тенге</t>
  </si>
  <si>
    <t>МЗП: 60000 тенге</t>
  </si>
  <si>
    <t>кол-во кл.компл: 35  класс-компл.</t>
  </si>
  <si>
    <t xml:space="preserve">кол-во детей:581  уч; </t>
  </si>
  <si>
    <t xml:space="preserve">    предшкола  -61   уч.</t>
  </si>
  <si>
    <t>Подпись</t>
  </si>
  <si>
    <t xml:space="preserve">Помощникам воспитателей за работу с дезинфицирующими средствами </t>
  </si>
  <si>
    <t>1</t>
  </si>
  <si>
    <t>категория (приказ № и дата)</t>
  </si>
  <si>
    <r>
      <t>Коммунальное государственное учреждение "</t>
    </r>
    <r>
      <rPr>
        <b/>
        <sz val="12"/>
        <color rgb="FFFF0000"/>
        <rFont val="Times New Roman"/>
        <family val="1"/>
        <charset val="204"/>
      </rPr>
      <t xml:space="preserve">Общеобразовательная школа №2 села Никольское </t>
    </r>
    <r>
      <rPr>
        <b/>
        <sz val="12"/>
        <color theme="1"/>
        <rFont val="Times New Roman"/>
        <family val="1"/>
        <charset val="204"/>
      </rPr>
      <t xml:space="preserve"> отдела образования по Буландынскому району управления образования Акмолинской области"</t>
    </r>
  </si>
  <si>
    <t>Целковская Наталья Андреевна</t>
  </si>
  <si>
    <t>Седачева Тамара Алексеевна</t>
  </si>
  <si>
    <t>Дудкова Елена Сергеевна</t>
  </si>
  <si>
    <t>Ержанов Серикпай Максутханович</t>
  </si>
  <si>
    <t>Жамуханова Зауреш Каримжановна</t>
  </si>
  <si>
    <t>Кабдина Бикеш Кажибаевна</t>
  </si>
  <si>
    <t>Садвакасова Акмарал Аманбаевна</t>
  </si>
  <si>
    <t>Цимбал Артем Сергеевич</t>
  </si>
  <si>
    <t>Карагулова Анаргуль Хайруллиновна</t>
  </si>
  <si>
    <t>Жузенова Алмагул</t>
  </si>
  <si>
    <t>Рахметова Салима Кушурбаевна</t>
  </si>
  <si>
    <t>Хавдыл Жайнагуль</t>
  </si>
  <si>
    <t>Старикова Наталья Андреевна</t>
  </si>
  <si>
    <t>Саулетхан Гулжанар</t>
  </si>
  <si>
    <t>Каиров Жантай Казыевич</t>
  </si>
  <si>
    <t>Цымбал Валентина Владимировна</t>
  </si>
  <si>
    <t>Мадиярова Гульзира Есентаевна</t>
  </si>
  <si>
    <t>Камелханқызы Балнур</t>
  </si>
  <si>
    <t>Почекутова Елена Викторовна</t>
  </si>
  <si>
    <t>Мистюрин Виктор Сергеевич</t>
  </si>
  <si>
    <t>Седачёва Светлана Анатольевна</t>
  </si>
  <si>
    <t>Асатбаева Бану Максутхановна</t>
  </si>
  <si>
    <t>Ахметжанова Айман Аманжоловна</t>
  </si>
  <si>
    <t>Михайдарова Айгуль Калиолловна</t>
  </si>
  <si>
    <t>Михайдарова Саркыт Кайдаровна</t>
  </si>
  <si>
    <t>Найверт Екатерина Филипповна</t>
  </si>
  <si>
    <t>Ережепова Кумысжан Байбулатовна</t>
  </si>
  <si>
    <t>Букербаев Казбек Талгатович</t>
  </si>
  <si>
    <t>Апи Толеу</t>
  </si>
  <si>
    <t>Солтан Алмагул</t>
  </si>
  <si>
    <t>Чучко Наталья Федоровна</t>
  </si>
  <si>
    <t>Майбах Юрий Александрович</t>
  </si>
  <si>
    <t>Бекей Жагсилиг</t>
  </si>
  <si>
    <t>Сейтакрам Осерхан</t>
  </si>
  <si>
    <t>Герман Ирина Аликовна</t>
  </si>
  <si>
    <t>Форгиев Аслан Султанович</t>
  </si>
  <si>
    <t>Старший пионер вожатый</t>
  </si>
  <si>
    <t>директор школы</t>
  </si>
  <si>
    <t>преподаватель НВПТ</t>
  </si>
  <si>
    <t>руководитель худ.оркестра</t>
  </si>
  <si>
    <t>воспитатель</t>
  </si>
  <si>
    <t>психолог</t>
  </si>
  <si>
    <t>помощник воспитателя</t>
  </si>
  <si>
    <t>медсестра</t>
  </si>
  <si>
    <t>повар</t>
  </si>
  <si>
    <t xml:space="preserve"> Седачёва Светлана Анатольевна</t>
  </si>
  <si>
    <t xml:space="preserve">Учитель русского языка </t>
  </si>
  <si>
    <t>пом. Воспитателя</t>
  </si>
  <si>
    <t>завхоз</t>
  </si>
  <si>
    <t>лаборант</t>
  </si>
  <si>
    <t>делопроизводитель</t>
  </si>
  <si>
    <t>библиотекарь</t>
  </si>
  <si>
    <t>техничка</t>
  </si>
  <si>
    <t>гардеробщик</t>
  </si>
  <si>
    <t>рабочий по школе</t>
  </si>
  <si>
    <t>сторож</t>
  </si>
  <si>
    <t xml:space="preserve">повар </t>
  </si>
  <si>
    <t>дворник</t>
  </si>
  <si>
    <t>высшее, Кокшетауский государственный университет им. Ш.Уалиханова, 2010 г. №0013637</t>
  </si>
  <si>
    <t>ср. спец.Кокшетауский колледж ,,Арна,, 2015 г.  №0697390</t>
  </si>
  <si>
    <t>Высшее, Карагандинский государственный университет, 1998 г.  №0036762</t>
  </si>
  <si>
    <t>Высшее, Кустанайский пединститут, 1987 г. №</t>
  </si>
  <si>
    <t>высшее, Кокшетауский университет им А. Мырзахметова, 2012 г №0402019</t>
  </si>
  <si>
    <t>ГКП на ПХВ "Высший педагогический колледж г,Щучинск" 2021г. №1606818</t>
  </si>
  <si>
    <t>Высшее, Целиноградский гос. пединститут, 1979 г.</t>
  </si>
  <si>
    <t>Костанайского соц-технического университета им. З.Алдамжар 2012г. №0143008</t>
  </si>
  <si>
    <t>ср. спец.Кокшетаусское культпросвет. училище ,1992 г. ср.  №315599</t>
  </si>
  <si>
    <t>Высшее. Кокшетауский государственный  университет им.Ш.Уалиханова,2016 г. №1058199</t>
  </si>
  <si>
    <t>Кокшетауский казахский пед. колледж , 1996 г. №0135675</t>
  </si>
  <si>
    <t>ср. спец. пед. колледж им. Ж. Мусина, 2009 г. №0341931</t>
  </si>
  <si>
    <t>высшее, Кокшетауский государственный университет им.Ш.Уалиханова, 2015 г №0619869</t>
  </si>
  <si>
    <t>среднее</t>
  </si>
  <si>
    <t>Ср. спец. Целиноградское медучилище. 1969 г.</t>
  </si>
  <si>
    <t xml:space="preserve">ср. профессиональное, </t>
  </si>
  <si>
    <t>Ср. спец. Щучинский педколледж, 2017 г. №1014499</t>
  </si>
  <si>
    <t>ср. спец. Щучинский педколледж, 1992 г. №354623</t>
  </si>
  <si>
    <t>ГКПП "Пед.колледж г.Щучинск" 2019г. №1309946</t>
  </si>
  <si>
    <t>ср. спец. педагогический  колледж, 2003 г.</t>
  </si>
  <si>
    <t>среднее профессиональное</t>
  </si>
  <si>
    <t>Ср. спец. Целиноградское мед-ще. 1980 г.</t>
  </si>
  <si>
    <t>Ср. спец. Щучинский педколледж, 2017 г.</t>
  </si>
  <si>
    <t>высшее, Кокшетауский государственный университет им.Ш.Уалиханова, 2015 г</t>
  </si>
  <si>
    <t>среднее, ГПТУ</t>
  </si>
  <si>
    <t>СПТУ</t>
  </si>
  <si>
    <t>ср. спец.</t>
  </si>
  <si>
    <t>1,23</t>
  </si>
  <si>
    <t>1.75</t>
  </si>
  <si>
    <t>№137 от 15.07.2019</t>
  </si>
  <si>
    <t>№ 190\а 13.12.2019</t>
  </si>
  <si>
    <t>№ 84 от 31.08.2017 г</t>
  </si>
  <si>
    <t>№ 419\а от 28 апреля 2017 г</t>
  </si>
  <si>
    <t>№ 163 от 25.12.2020</t>
  </si>
  <si>
    <t>№ 190\а от 13.12.2020</t>
  </si>
  <si>
    <t>№47/а от 10.03.2020</t>
  </si>
  <si>
    <t>№665 от 27.03.2020</t>
  </si>
  <si>
    <t>№ 665 от 27.03.2020 г</t>
  </si>
  <si>
    <t>№ 50/а от 16.03.2017</t>
  </si>
  <si>
    <t>28.04</t>
  </si>
  <si>
    <t>4.04</t>
  </si>
  <si>
    <t>11.04</t>
  </si>
  <si>
    <t>1.03</t>
  </si>
  <si>
    <t>28</t>
  </si>
  <si>
    <t>24.02</t>
  </si>
  <si>
    <t>9.04</t>
  </si>
  <si>
    <t>1.04</t>
  </si>
  <si>
    <t>42.05</t>
  </si>
  <si>
    <t>20.04</t>
  </si>
  <si>
    <t>5.04</t>
  </si>
  <si>
    <t>7.04</t>
  </si>
  <si>
    <t>10.04</t>
  </si>
  <si>
    <t>свыше 30 лет</t>
  </si>
  <si>
    <t>08.03</t>
  </si>
  <si>
    <t>07.07</t>
  </si>
  <si>
    <t>9.10</t>
  </si>
  <si>
    <t>9.03</t>
  </si>
  <si>
    <t>до года</t>
  </si>
  <si>
    <t>41.02</t>
  </si>
  <si>
    <t>8.11</t>
  </si>
  <si>
    <t>5.05</t>
  </si>
  <si>
    <t>38.04</t>
  </si>
  <si>
    <t>11.06</t>
  </si>
  <si>
    <t>14.08</t>
  </si>
  <si>
    <t>35.04</t>
  </si>
  <si>
    <t>42</t>
  </si>
  <si>
    <t>13.02</t>
  </si>
  <si>
    <t>35.05</t>
  </si>
  <si>
    <t>27.04</t>
  </si>
  <si>
    <t>4.10</t>
  </si>
  <si>
    <t>28.06</t>
  </si>
  <si>
    <t>17.03</t>
  </si>
  <si>
    <t>20.03</t>
  </si>
  <si>
    <t>3.09</t>
  </si>
  <si>
    <t xml:space="preserve">зам по вр </t>
  </si>
  <si>
    <t>завуч</t>
  </si>
  <si>
    <t>социолог</t>
  </si>
  <si>
    <t>Ержанова Ботагоз Сабитовна</t>
  </si>
  <si>
    <t>0.5</t>
  </si>
  <si>
    <t>0.25</t>
  </si>
  <si>
    <t>0.9</t>
  </si>
  <si>
    <t>А1-4</t>
  </si>
  <si>
    <t>В4-4</t>
  </si>
  <si>
    <t>А131</t>
  </si>
  <si>
    <t>В34</t>
  </si>
  <si>
    <t>В3-4</t>
  </si>
  <si>
    <t>В23</t>
  </si>
  <si>
    <t>А-1-4</t>
  </si>
  <si>
    <t>С3</t>
  </si>
  <si>
    <t>В43</t>
  </si>
  <si>
    <t>В42</t>
  </si>
  <si>
    <t>В44Z</t>
  </si>
  <si>
    <t>Д</t>
  </si>
  <si>
    <t>раз.4</t>
  </si>
  <si>
    <t>В44</t>
  </si>
  <si>
    <t>3разр.</t>
  </si>
  <si>
    <t>С-3</t>
  </si>
  <si>
    <t>раз.2</t>
  </si>
  <si>
    <t>раз 1</t>
  </si>
  <si>
    <t>раз 2</t>
  </si>
  <si>
    <t>раз.1</t>
  </si>
  <si>
    <t>3.68</t>
  </si>
  <si>
    <t>3,53</t>
  </si>
  <si>
    <t>3,12</t>
  </si>
  <si>
    <t>4.19</t>
  </si>
  <si>
    <t>3,46</t>
  </si>
  <si>
    <t>2.81</t>
  </si>
  <si>
    <t>2.77</t>
  </si>
  <si>
    <t>5,03</t>
  </si>
  <si>
    <t>3,36</t>
  </si>
  <si>
    <t>5,62</t>
  </si>
  <si>
    <t>4,12</t>
  </si>
  <si>
    <t>5.74</t>
  </si>
  <si>
    <t>4,74</t>
  </si>
  <si>
    <t>3,85</t>
  </si>
  <si>
    <t>5,47</t>
  </si>
  <si>
    <t>4,66</t>
  </si>
  <si>
    <t>3,97</t>
  </si>
  <si>
    <t>4,1</t>
  </si>
  <si>
    <t>3,58</t>
  </si>
  <si>
    <t>3.73</t>
  </si>
  <si>
    <t>2.89</t>
  </si>
  <si>
    <t>3,45</t>
  </si>
  <si>
    <t>4,04</t>
  </si>
  <si>
    <t>2,94</t>
  </si>
  <si>
    <t>2.84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</si>
</sst>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;\-#,##0.00;"/>
    <numFmt numFmtId="165" formatCode="#,##0.00000"/>
    <numFmt numFmtId="166" formatCode="#,##0;\-#,##0;"/>
    <numFmt numFmtId="167" formatCode="0.0;[Red]0.0"/>
    <numFmt numFmtId="168" formatCode="0.00;[Red]0.00"/>
    <numFmt numFmtId="169" formatCode="0;[Red]0"/>
  </numFmts>
  <fonts count="18" x14ac:knownFonts="1"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8" fillId="0" borderId="3" xfId="0" applyFont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4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/>
    <xf numFmtId="4" fontId="3" fillId="3" borderId="3" xfId="0" applyNumberFormat="1" applyFont="1" applyFill="1" applyBorder="1" applyAlignment="1">
      <alignment wrapText="1"/>
    </xf>
    <xf numFmtId="4" fontId="3" fillId="3" borderId="3" xfId="0" applyNumberFormat="1" applyFont="1" applyFill="1" applyBorder="1" applyAlignment="1"/>
    <xf numFmtId="164" fontId="3" fillId="3" borderId="3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/>
    <xf numFmtId="49" fontId="10" fillId="0" borderId="0" xfId="0" applyNumberFormat="1" applyFont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49" fontId="11" fillId="0" borderId="0" xfId="0" applyNumberFormat="1" applyFont="1" applyAlignment="1">
      <alignment horizontal="center"/>
    </xf>
    <xf numFmtId="0" fontId="13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8" fillId="0" borderId="1" xfId="0" applyFont="1" applyBorder="1"/>
    <xf numFmtId="166" fontId="2" fillId="0" borderId="3" xfId="0" applyNumberFormat="1" applyFont="1" applyFill="1" applyBorder="1" applyAlignment="1">
      <alignment horizontal="center"/>
    </xf>
    <xf numFmtId="0" fontId="8" fillId="0" borderId="0" xfId="0" applyFont="1" applyBorder="1"/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2" fillId="0" borderId="3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/>
    <xf numFmtId="49" fontId="4" fillId="2" borderId="6" xfId="0" applyNumberFormat="1" applyFont="1" applyFill="1" applyBorder="1"/>
    <xf numFmtId="49" fontId="4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wrapText="1"/>
    </xf>
    <xf numFmtId="49" fontId="4" fillId="2" borderId="5" xfId="0" applyNumberFormat="1" applyFont="1" applyFill="1" applyBorder="1"/>
    <xf numFmtId="167" fontId="4" fillId="2" borderId="3" xfId="0" applyNumberFormat="1" applyFont="1" applyFill="1" applyBorder="1" applyAlignment="1">
      <alignment horizontal="center" vertical="center" wrapText="1"/>
    </xf>
    <xf numFmtId="168" fontId="4" fillId="2" borderId="3" xfId="0" applyNumberFormat="1" applyFont="1" applyFill="1" applyBorder="1" applyAlignment="1">
      <alignment horizontal="center" vertical="center"/>
    </xf>
    <xf numFmtId="168" fontId="4" fillId="2" borderId="5" xfId="0" applyNumberFormat="1" applyFont="1" applyFill="1" applyBorder="1" applyAlignment="1">
      <alignment horizontal="center" vertical="center" wrapText="1"/>
    </xf>
    <xf numFmtId="168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9" fontId="4" fillId="2" borderId="6" xfId="0" applyNumberFormat="1" applyFont="1" applyFill="1" applyBorder="1" applyAlignment="1">
      <alignment horizontal="center" vertical="center" wrapText="1"/>
    </xf>
    <xf numFmtId="169" fontId="4" fillId="2" borderId="3" xfId="0" applyNumberFormat="1" applyFont="1" applyFill="1" applyBorder="1" applyAlignment="1">
      <alignment horizontal="center" vertical="center" wrapText="1"/>
    </xf>
    <xf numFmtId="169" fontId="4" fillId="2" borderId="3" xfId="0" applyNumberFormat="1" applyFont="1" applyFill="1" applyBorder="1" applyAlignment="1">
      <alignment horizontal="center" vertical="center"/>
    </xf>
    <xf numFmtId="169" fontId="4" fillId="2" borderId="5" xfId="0" applyNumberFormat="1" applyFont="1" applyFill="1" applyBorder="1" applyAlignment="1">
      <alignment horizontal="center" vertical="center"/>
    </xf>
    <xf numFmtId="168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5" xfId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vertical="center"/>
    </xf>
    <xf numFmtId="49" fontId="4" fillId="5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O121"/>
  <sheetViews>
    <sheetView tabSelected="1" showRuler="0" topLeftCell="A13" zoomScaleNormal="100" zoomScaleSheetLayoutView="100" workbookViewId="0">
      <selection activeCell="I33" sqref="I33"/>
    </sheetView>
  </sheetViews>
  <sheetFormatPr defaultColWidth="8.83203125" defaultRowHeight="12.75" x14ac:dyDescent="0.2"/>
  <cols>
    <col min="1" max="1" width="3.33203125" style="1" customWidth="1"/>
    <col min="2" max="2" width="37.5" style="2" customWidth="1"/>
    <col min="3" max="3" width="32.6640625" style="1" customWidth="1"/>
    <col min="4" max="4" width="23.5" style="1" customWidth="1"/>
    <col min="5" max="5" width="11" style="1" customWidth="1"/>
    <col min="6" max="7" width="13.1640625" style="1" customWidth="1"/>
    <col min="8" max="8" width="16.5" style="1" customWidth="1"/>
    <col min="9" max="9" width="10.83203125" style="1" customWidth="1"/>
    <col min="10" max="10" width="14" style="1" customWidth="1"/>
    <col min="11" max="11" width="13.1640625" style="81" customWidth="1"/>
    <col min="12" max="12" width="13.1640625" style="1" customWidth="1"/>
    <col min="13" max="13" width="16" style="2" customWidth="1"/>
    <col min="14" max="14" width="11.83203125" style="2" customWidth="1"/>
    <col min="15" max="15" width="12" style="2" customWidth="1"/>
    <col min="16" max="16" width="9.1640625" style="2" customWidth="1"/>
    <col min="17" max="17" width="13" style="2" customWidth="1"/>
    <col min="18" max="18" width="13.5" style="2" customWidth="1"/>
    <col min="19" max="19" width="13.33203125" style="2" customWidth="1"/>
    <col min="20" max="20" width="12.33203125" style="2" customWidth="1"/>
    <col min="21" max="21" width="11.5" style="2" customWidth="1"/>
    <col min="22" max="22" width="14.1640625" style="2" customWidth="1"/>
    <col min="23" max="23" width="14.6640625" style="2" customWidth="1"/>
    <col min="24" max="24" width="13.83203125" style="2" customWidth="1"/>
    <col min="25" max="25" width="8.1640625" style="9" customWidth="1"/>
    <col min="26" max="26" width="12.5" style="9" customWidth="1"/>
    <col min="27" max="27" width="8.1640625" style="9" customWidth="1"/>
    <col min="28" max="28" width="12.6640625" style="9" customWidth="1"/>
    <col min="29" max="29" width="14.6640625" style="2" customWidth="1"/>
    <col min="30" max="30" width="13.1640625" style="2" customWidth="1"/>
    <col min="31" max="31" width="7.5" style="2" customWidth="1"/>
    <col min="32" max="32" width="14.1640625" style="2" customWidth="1"/>
    <col min="33" max="33" width="15" style="2" customWidth="1"/>
    <col min="34" max="16384" width="8.83203125" style="2"/>
  </cols>
  <sheetData>
    <row r="1" spans="1:41" s="9" customFormat="1" ht="142.5" customHeight="1" x14ac:dyDescent="0.2">
      <c r="A1" s="33"/>
      <c r="C1" s="7" t="s">
        <v>7</v>
      </c>
      <c r="D1" s="7"/>
      <c r="E1" s="7"/>
      <c r="F1" s="106"/>
      <c r="G1" s="106"/>
      <c r="H1" s="106"/>
      <c r="I1" s="106"/>
      <c r="J1" s="33"/>
      <c r="K1" s="81"/>
      <c r="M1" s="106" t="s">
        <v>38</v>
      </c>
      <c r="N1" s="106"/>
      <c r="O1" s="106"/>
      <c r="P1" s="33"/>
      <c r="Q1" s="33"/>
      <c r="U1" s="7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</row>
    <row r="2" spans="1:41" s="9" customFormat="1" ht="29.25" customHeight="1" x14ac:dyDescent="0.25">
      <c r="A2" s="33"/>
      <c r="B2" s="34"/>
      <c r="C2" s="34"/>
      <c r="D2" s="108" t="s">
        <v>2</v>
      </c>
      <c r="E2" s="108"/>
      <c r="F2" s="108"/>
      <c r="G2" s="108"/>
      <c r="H2" s="108"/>
      <c r="I2" s="108"/>
      <c r="J2" s="108"/>
      <c r="K2" s="82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</row>
    <row r="3" spans="1:41" s="9" customFormat="1" ht="15.75" x14ac:dyDescent="0.25">
      <c r="A3" s="33"/>
      <c r="B3" s="35"/>
      <c r="C3" s="35"/>
      <c r="D3" s="109" t="s">
        <v>37</v>
      </c>
      <c r="E3" s="109"/>
      <c r="F3" s="109"/>
      <c r="G3" s="109"/>
      <c r="H3" s="109"/>
      <c r="I3" s="109"/>
      <c r="J3" s="109"/>
      <c r="K3" s="82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</row>
    <row r="4" spans="1:41" s="9" customFormat="1" ht="60.75" customHeight="1" x14ac:dyDescent="0.25">
      <c r="A4" s="33"/>
      <c r="B4" s="35"/>
      <c r="C4" s="35"/>
      <c r="D4" s="110" t="s">
        <v>48</v>
      </c>
      <c r="E4" s="110"/>
      <c r="F4" s="110"/>
      <c r="G4" s="110"/>
      <c r="H4" s="110"/>
      <c r="I4" s="110"/>
      <c r="J4" s="110"/>
      <c r="K4" s="110"/>
      <c r="L4" s="36"/>
      <c r="M4" s="37"/>
      <c r="N4" s="37"/>
      <c r="O4" s="37"/>
      <c r="P4" s="37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1:41" s="9" customFormat="1" ht="15.75" x14ac:dyDescent="0.25">
      <c r="A5" s="33"/>
      <c r="B5" s="35"/>
      <c r="C5" s="35"/>
      <c r="D5" s="35"/>
      <c r="E5" s="35"/>
      <c r="F5" s="35"/>
      <c r="G5" s="35"/>
      <c r="H5" s="35"/>
      <c r="I5" s="38"/>
      <c r="J5" s="38"/>
      <c r="K5" s="83"/>
      <c r="L5" s="38"/>
      <c r="M5" s="38"/>
      <c r="N5" s="38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 s="9" customFormat="1" ht="15.75" x14ac:dyDescent="0.25">
      <c r="A6" s="33"/>
      <c r="C6" s="5" t="s">
        <v>41</v>
      </c>
      <c r="D6" s="5"/>
      <c r="F6" s="6" t="s">
        <v>42</v>
      </c>
      <c r="G6" s="6"/>
      <c r="H6" s="1"/>
      <c r="I6" s="39" t="s">
        <v>43</v>
      </c>
      <c r="J6" s="33"/>
      <c r="K6" s="82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</row>
    <row r="7" spans="1:41" s="9" customForma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8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</row>
    <row r="8" spans="1:41" s="9" customFormat="1" x14ac:dyDescent="0.2">
      <c r="C8" s="10" t="s">
        <v>6</v>
      </c>
      <c r="D8" s="10" t="s">
        <v>39</v>
      </c>
      <c r="H8" s="10" t="s">
        <v>40</v>
      </c>
      <c r="K8" s="84"/>
      <c r="L8" s="40"/>
    </row>
    <row r="9" spans="1:41" s="9" customFormat="1" ht="90.75" customHeight="1" x14ac:dyDescent="0.2">
      <c r="A9" s="107" t="s">
        <v>11</v>
      </c>
      <c r="B9" s="107" t="s">
        <v>12</v>
      </c>
      <c r="C9" s="107" t="s">
        <v>13</v>
      </c>
      <c r="D9" s="107" t="s">
        <v>1</v>
      </c>
      <c r="E9" s="107" t="s">
        <v>14</v>
      </c>
      <c r="F9" s="107" t="s">
        <v>15</v>
      </c>
      <c r="G9" s="111" t="s">
        <v>47</v>
      </c>
      <c r="H9" s="107" t="s">
        <v>16</v>
      </c>
      <c r="I9" s="107" t="s">
        <v>0</v>
      </c>
      <c r="J9" s="107" t="s">
        <v>17</v>
      </c>
      <c r="K9" s="114" t="s">
        <v>35</v>
      </c>
      <c r="L9" s="107" t="s">
        <v>36</v>
      </c>
      <c r="M9" s="107" t="s">
        <v>18</v>
      </c>
      <c r="N9" s="107" t="s">
        <v>19</v>
      </c>
      <c r="O9" s="107" t="s">
        <v>20</v>
      </c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 t="s">
        <v>21</v>
      </c>
      <c r="AD9" s="107" t="s">
        <v>22</v>
      </c>
      <c r="AE9" s="107" t="s">
        <v>23</v>
      </c>
      <c r="AF9" s="107" t="s">
        <v>24</v>
      </c>
      <c r="AG9" s="115" t="s">
        <v>44</v>
      </c>
    </row>
    <row r="10" spans="1:41" s="9" customFormat="1" ht="123.75" customHeight="1" x14ac:dyDescent="0.2">
      <c r="A10" s="107"/>
      <c r="B10" s="107"/>
      <c r="C10" s="107"/>
      <c r="D10" s="107"/>
      <c r="E10" s="107"/>
      <c r="F10" s="107"/>
      <c r="G10" s="112"/>
      <c r="H10" s="107"/>
      <c r="I10" s="107"/>
      <c r="J10" s="107"/>
      <c r="K10" s="114"/>
      <c r="L10" s="107"/>
      <c r="M10" s="107"/>
      <c r="N10" s="107"/>
      <c r="O10" s="41" t="s">
        <v>25</v>
      </c>
      <c r="P10" s="41" t="s">
        <v>26</v>
      </c>
      <c r="Q10" s="41" t="s">
        <v>27</v>
      </c>
      <c r="R10" s="41" t="s">
        <v>28</v>
      </c>
      <c r="S10" s="41" t="s">
        <v>29</v>
      </c>
      <c r="T10" s="41" t="s">
        <v>30</v>
      </c>
      <c r="U10" s="41" t="s">
        <v>31</v>
      </c>
      <c r="V10" s="41" t="s">
        <v>32</v>
      </c>
      <c r="W10" s="41" t="s">
        <v>33</v>
      </c>
      <c r="X10" s="41" t="s">
        <v>45</v>
      </c>
      <c r="Y10" s="118" t="s">
        <v>5</v>
      </c>
      <c r="Z10" s="118"/>
      <c r="AA10" s="107" t="s">
        <v>34</v>
      </c>
      <c r="AB10" s="107"/>
      <c r="AC10" s="107"/>
      <c r="AD10" s="107"/>
      <c r="AE10" s="107"/>
      <c r="AF10" s="107"/>
      <c r="AG10" s="116"/>
    </row>
    <row r="11" spans="1:41" s="8" customFormat="1" ht="18" customHeight="1" x14ac:dyDescent="0.2">
      <c r="A11" s="107"/>
      <c r="B11" s="107"/>
      <c r="C11" s="107"/>
      <c r="D11" s="107"/>
      <c r="E11" s="107"/>
      <c r="F11" s="107"/>
      <c r="G11" s="113"/>
      <c r="H11" s="107"/>
      <c r="I11" s="107"/>
      <c r="J11" s="107"/>
      <c r="K11" s="114"/>
      <c r="L11" s="107"/>
      <c r="M11" s="107"/>
      <c r="N11" s="107"/>
      <c r="O11" s="42">
        <v>0.3</v>
      </c>
      <c r="P11" s="11" t="s">
        <v>3</v>
      </c>
      <c r="Q11" s="11" t="s">
        <v>3</v>
      </c>
      <c r="R11" s="42">
        <v>0.3</v>
      </c>
      <c r="S11" s="42">
        <v>0.2</v>
      </c>
      <c r="T11" s="42">
        <v>0.3</v>
      </c>
      <c r="U11" s="42">
        <v>0.35</v>
      </c>
      <c r="V11" s="42">
        <v>0.2</v>
      </c>
      <c r="W11" s="42">
        <v>0.1</v>
      </c>
      <c r="X11" s="42">
        <v>0.3</v>
      </c>
      <c r="Y11" s="23" t="s">
        <v>4</v>
      </c>
      <c r="Z11" s="23" t="s">
        <v>3</v>
      </c>
      <c r="AA11" s="23" t="s">
        <v>4</v>
      </c>
      <c r="AB11" s="23" t="s">
        <v>3</v>
      </c>
      <c r="AC11" s="107"/>
      <c r="AD11" s="107"/>
      <c r="AE11" s="107"/>
      <c r="AF11" s="107"/>
      <c r="AG11" s="117"/>
    </row>
    <row r="12" spans="1:41" s="9" customFormat="1" ht="60" x14ac:dyDescent="0.2">
      <c r="A12" s="14"/>
      <c r="B12" s="47" t="s">
        <v>49</v>
      </c>
      <c r="C12" s="15" t="s">
        <v>181</v>
      </c>
      <c r="D12" s="58" t="s">
        <v>107</v>
      </c>
      <c r="E12" s="16" t="s">
        <v>46</v>
      </c>
      <c r="F12" s="88" t="s">
        <v>148</v>
      </c>
      <c r="G12" s="75" t="s">
        <v>140</v>
      </c>
      <c r="H12" s="119" t="s">
        <v>188</v>
      </c>
      <c r="I12" s="125" t="s">
        <v>215</v>
      </c>
      <c r="J12" s="19"/>
      <c r="K12" s="85">
        <v>1.75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44"/>
      <c r="AF12" s="18"/>
      <c r="AG12" s="12"/>
    </row>
    <row r="13" spans="1:41" s="9" customFormat="1" ht="36" x14ac:dyDescent="0.2">
      <c r="A13" s="14"/>
      <c r="B13" s="47" t="s">
        <v>50</v>
      </c>
      <c r="C13" s="15" t="s">
        <v>85</v>
      </c>
      <c r="D13" s="71" t="s">
        <v>108</v>
      </c>
      <c r="E13" s="16" t="s">
        <v>185</v>
      </c>
      <c r="F13" s="88" t="s">
        <v>149</v>
      </c>
      <c r="G13" s="17"/>
      <c r="H13" s="120" t="s">
        <v>189</v>
      </c>
      <c r="I13" s="125" t="s">
        <v>216</v>
      </c>
      <c r="J13" s="19"/>
      <c r="K13" s="85">
        <v>1.75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44"/>
      <c r="AF13" s="18"/>
      <c r="AG13" s="12"/>
    </row>
    <row r="14" spans="1:41" s="9" customFormat="1" ht="48" x14ac:dyDescent="0.2">
      <c r="A14" s="14"/>
      <c r="B14" s="48" t="s">
        <v>51</v>
      </c>
      <c r="C14" s="15" t="s">
        <v>182</v>
      </c>
      <c r="D14" s="72" t="s">
        <v>109</v>
      </c>
      <c r="E14" s="16" t="s">
        <v>185</v>
      </c>
      <c r="F14" s="89" t="s">
        <v>150</v>
      </c>
      <c r="G14" s="75" t="s">
        <v>136</v>
      </c>
      <c r="H14" s="119" t="s">
        <v>188</v>
      </c>
      <c r="I14" s="126" t="s">
        <v>217</v>
      </c>
      <c r="J14" s="19"/>
      <c r="K14" s="85">
        <v>1.75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44"/>
      <c r="AF14" s="18"/>
      <c r="AG14" s="12"/>
    </row>
    <row r="15" spans="1:41" s="9" customFormat="1" x14ac:dyDescent="0.2">
      <c r="A15" s="14"/>
      <c r="B15" s="46" t="s">
        <v>52</v>
      </c>
      <c r="C15" s="15" t="s">
        <v>98</v>
      </c>
      <c r="D15" s="72"/>
      <c r="E15" s="16" t="s">
        <v>185</v>
      </c>
      <c r="F15" s="88" t="s">
        <v>151</v>
      </c>
      <c r="G15" s="75"/>
      <c r="H15" s="119" t="s">
        <v>191</v>
      </c>
      <c r="I15" s="125" t="s">
        <v>218</v>
      </c>
      <c r="J15" s="19"/>
      <c r="K15" s="85">
        <v>1.75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44"/>
      <c r="AF15" s="18"/>
      <c r="AG15" s="12"/>
    </row>
    <row r="16" spans="1:41" s="9" customFormat="1" ht="48" x14ac:dyDescent="0.2">
      <c r="A16" s="14"/>
      <c r="B16" s="46" t="s">
        <v>53</v>
      </c>
      <c r="C16" s="15" t="s">
        <v>183</v>
      </c>
      <c r="D16" s="73" t="s">
        <v>111</v>
      </c>
      <c r="E16" s="16" t="s">
        <v>185</v>
      </c>
      <c r="F16" s="88" t="s">
        <v>152</v>
      </c>
      <c r="G16" s="75"/>
      <c r="H16" s="119" t="s">
        <v>192</v>
      </c>
      <c r="I16" s="125" t="s">
        <v>221</v>
      </c>
      <c r="J16" s="19"/>
      <c r="K16" s="85">
        <v>1.75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>
        <f t="shared" ref="AC16:AC40" si="0">O16+P16+Q16+R16+S16+T16+U16+V16+W16+X16+-Z16+AB16</f>
        <v>0</v>
      </c>
      <c r="AD16" s="18">
        <f t="shared" ref="AD16:AD40" si="1">AC16+N16</f>
        <v>0</v>
      </c>
      <c r="AE16" s="44">
        <v>12</v>
      </c>
      <c r="AF16" s="18">
        <f t="shared" ref="AF16:AF40" si="2">AD16*AE16</f>
        <v>0</v>
      </c>
      <c r="AG16" s="12"/>
    </row>
    <row r="17" spans="1:33" s="9" customFormat="1" ht="24" x14ac:dyDescent="0.2">
      <c r="A17" s="14"/>
      <c r="B17" s="46" t="s">
        <v>52</v>
      </c>
      <c r="C17" s="15" t="s">
        <v>86</v>
      </c>
      <c r="D17" s="50" t="s">
        <v>110</v>
      </c>
      <c r="E17" s="16" t="s">
        <v>46</v>
      </c>
      <c r="F17" s="88" t="s">
        <v>151</v>
      </c>
      <c r="G17" s="17"/>
      <c r="H17" s="119" t="s">
        <v>190</v>
      </c>
      <c r="I17" s="125" t="s">
        <v>219</v>
      </c>
      <c r="J17" s="19"/>
      <c r="K17" s="85">
        <v>1.75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>
        <f t="shared" si="0"/>
        <v>0</v>
      </c>
      <c r="AD17" s="18">
        <f t="shared" si="1"/>
        <v>0</v>
      </c>
      <c r="AE17" s="44">
        <v>12</v>
      </c>
      <c r="AF17" s="18">
        <f t="shared" si="2"/>
        <v>0</v>
      </c>
      <c r="AG17" s="12"/>
    </row>
    <row r="18" spans="1:33" s="9" customFormat="1" ht="48" x14ac:dyDescent="0.2">
      <c r="A18" s="14"/>
      <c r="B18" s="46" t="s">
        <v>53</v>
      </c>
      <c r="C18" s="15" t="s">
        <v>90</v>
      </c>
      <c r="D18" s="73" t="s">
        <v>111</v>
      </c>
      <c r="E18" s="16" t="s">
        <v>46</v>
      </c>
      <c r="F18" s="88" t="s">
        <v>152</v>
      </c>
      <c r="G18" s="75" t="s">
        <v>137</v>
      </c>
      <c r="H18" s="119" t="s">
        <v>193</v>
      </c>
      <c r="I18" s="125" t="s">
        <v>220</v>
      </c>
      <c r="J18" s="19"/>
      <c r="K18" s="85">
        <v>1.75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>
        <f t="shared" si="0"/>
        <v>0</v>
      </c>
      <c r="AD18" s="18">
        <f t="shared" si="1"/>
        <v>0</v>
      </c>
      <c r="AE18" s="44">
        <v>12</v>
      </c>
      <c r="AF18" s="18">
        <f t="shared" si="2"/>
        <v>0</v>
      </c>
      <c r="AG18" s="12"/>
    </row>
    <row r="19" spans="1:33" s="9" customFormat="1" ht="48" x14ac:dyDescent="0.2">
      <c r="A19" s="14"/>
      <c r="B19" s="46" t="s">
        <v>84</v>
      </c>
      <c r="C19" s="15" t="s">
        <v>87</v>
      </c>
      <c r="D19" s="50" t="s">
        <v>112</v>
      </c>
      <c r="E19" s="16" t="s">
        <v>46</v>
      </c>
      <c r="F19" s="88" t="s">
        <v>153</v>
      </c>
      <c r="G19" s="17"/>
      <c r="H19" s="119" t="s">
        <v>189</v>
      </c>
      <c r="I19" s="125" t="s">
        <v>216</v>
      </c>
      <c r="J19" s="19"/>
      <c r="K19" s="85">
        <v>1.75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44"/>
      <c r="AF19" s="18"/>
      <c r="AG19" s="12"/>
    </row>
    <row r="20" spans="1:33" s="9" customFormat="1" ht="60" x14ac:dyDescent="0.2">
      <c r="A20" s="14"/>
      <c r="B20" s="46" t="s">
        <v>55</v>
      </c>
      <c r="C20" s="15" t="s">
        <v>182</v>
      </c>
      <c r="D20" s="50" t="s">
        <v>114</v>
      </c>
      <c r="E20" s="16" t="s">
        <v>185</v>
      </c>
      <c r="F20" s="88" t="s">
        <v>155</v>
      </c>
      <c r="G20" s="75" t="s">
        <v>138</v>
      </c>
      <c r="H20" s="119" t="s">
        <v>194</v>
      </c>
      <c r="I20" s="125" t="s">
        <v>222</v>
      </c>
      <c r="J20" s="19"/>
      <c r="K20" s="85">
        <v>1.75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>
        <f t="shared" si="0"/>
        <v>0</v>
      </c>
      <c r="AD20" s="18">
        <f t="shared" si="1"/>
        <v>0</v>
      </c>
      <c r="AE20" s="44">
        <v>12</v>
      </c>
      <c r="AF20" s="18">
        <f t="shared" si="2"/>
        <v>0</v>
      </c>
      <c r="AG20" s="12"/>
    </row>
    <row r="21" spans="1:33" s="9" customFormat="1" ht="36" x14ac:dyDescent="0.2">
      <c r="A21" s="14"/>
      <c r="B21" s="46" t="s">
        <v>63</v>
      </c>
      <c r="C21" s="15" t="s">
        <v>88</v>
      </c>
      <c r="D21" s="71" t="s">
        <v>115</v>
      </c>
      <c r="E21" s="16" t="s">
        <v>185</v>
      </c>
      <c r="F21" s="88" t="s">
        <v>146</v>
      </c>
      <c r="G21" s="75" t="s">
        <v>139</v>
      </c>
      <c r="H21" s="119" t="s">
        <v>195</v>
      </c>
      <c r="I21" s="125" t="s">
        <v>208</v>
      </c>
      <c r="J21" s="19"/>
      <c r="K21" s="85">
        <v>1.75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>
        <f t="shared" si="0"/>
        <v>0</v>
      </c>
      <c r="AD21" s="18">
        <f t="shared" si="1"/>
        <v>0</v>
      </c>
      <c r="AE21" s="44">
        <v>12</v>
      </c>
      <c r="AF21" s="18">
        <f t="shared" si="2"/>
        <v>0</v>
      </c>
      <c r="AG21" s="12"/>
    </row>
    <row r="22" spans="1:33" s="9" customFormat="1" ht="60" x14ac:dyDescent="0.2">
      <c r="A22" s="14"/>
      <c r="B22" s="51" t="s">
        <v>56</v>
      </c>
      <c r="C22" s="15" t="s">
        <v>98</v>
      </c>
      <c r="D22" s="50" t="s">
        <v>116</v>
      </c>
      <c r="E22" s="16" t="s">
        <v>185</v>
      </c>
      <c r="F22" s="91" t="s">
        <v>156</v>
      </c>
      <c r="G22" s="75" t="s">
        <v>141</v>
      </c>
      <c r="H22" s="121" t="s">
        <v>191</v>
      </c>
      <c r="I22" s="125" t="s">
        <v>223</v>
      </c>
      <c r="J22" s="19"/>
      <c r="K22" s="85">
        <v>1.75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>
        <f t="shared" si="0"/>
        <v>0</v>
      </c>
      <c r="AD22" s="18">
        <f t="shared" si="1"/>
        <v>0</v>
      </c>
      <c r="AE22" s="44">
        <v>12</v>
      </c>
      <c r="AF22" s="18">
        <f t="shared" si="2"/>
        <v>0</v>
      </c>
      <c r="AG22" s="12"/>
    </row>
    <row r="23" spans="1:33" s="9" customFormat="1" ht="36" x14ac:dyDescent="0.2">
      <c r="A23" s="14"/>
      <c r="B23" s="49" t="s">
        <v>57</v>
      </c>
      <c r="C23" s="60" t="s">
        <v>89</v>
      </c>
      <c r="D23" s="74" t="s">
        <v>117</v>
      </c>
      <c r="E23" s="16" t="s">
        <v>46</v>
      </c>
      <c r="F23" s="88" t="s">
        <v>157</v>
      </c>
      <c r="G23" s="75" t="s">
        <v>142</v>
      </c>
      <c r="H23" s="120" t="s">
        <v>196</v>
      </c>
      <c r="I23" s="125" t="s">
        <v>224</v>
      </c>
      <c r="J23" s="19"/>
      <c r="K23" s="85">
        <v>1.75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44"/>
      <c r="AF23" s="18"/>
      <c r="AG23" s="12"/>
    </row>
    <row r="24" spans="1:33" s="9" customFormat="1" ht="36" x14ac:dyDescent="0.2">
      <c r="A24" s="14"/>
      <c r="B24" s="46" t="s">
        <v>58</v>
      </c>
      <c r="C24" s="60" t="s">
        <v>89</v>
      </c>
      <c r="D24" s="64" t="s">
        <v>118</v>
      </c>
      <c r="E24" s="16" t="s">
        <v>46</v>
      </c>
      <c r="F24" s="88" t="s">
        <v>158</v>
      </c>
      <c r="G24" s="75" t="s">
        <v>143</v>
      </c>
      <c r="H24" s="120" t="s">
        <v>197</v>
      </c>
      <c r="I24" s="125" t="s">
        <v>225</v>
      </c>
      <c r="J24" s="19"/>
      <c r="K24" s="85">
        <v>1.75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44"/>
      <c r="AF24" s="18"/>
      <c r="AG24" s="12"/>
    </row>
    <row r="25" spans="1:33" s="9" customFormat="1" ht="60" x14ac:dyDescent="0.2">
      <c r="A25" s="14"/>
      <c r="B25" s="47" t="s">
        <v>59</v>
      </c>
      <c r="C25" s="61" t="s">
        <v>90</v>
      </c>
      <c r="D25" s="75" t="s">
        <v>119</v>
      </c>
      <c r="E25" s="16" t="s">
        <v>186</v>
      </c>
      <c r="F25" s="92" t="s">
        <v>46</v>
      </c>
      <c r="G25" s="17"/>
      <c r="H25" s="120" t="s">
        <v>191</v>
      </c>
      <c r="I25" s="125" t="s">
        <v>226</v>
      </c>
      <c r="J25" s="19"/>
      <c r="K25" s="85">
        <v>1.75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>
        <f t="shared" si="0"/>
        <v>0</v>
      </c>
      <c r="AD25" s="18">
        <f t="shared" si="1"/>
        <v>0</v>
      </c>
      <c r="AE25" s="44">
        <v>12</v>
      </c>
      <c r="AF25" s="18">
        <f t="shared" si="2"/>
        <v>0</v>
      </c>
      <c r="AG25" s="12"/>
    </row>
    <row r="26" spans="1:33" s="9" customFormat="1" ht="36" x14ac:dyDescent="0.2">
      <c r="A26" s="14"/>
      <c r="B26" s="54" t="s">
        <v>61</v>
      </c>
      <c r="C26" s="62" t="s">
        <v>92</v>
      </c>
      <c r="D26" s="64" t="s">
        <v>121</v>
      </c>
      <c r="E26" s="16" t="s">
        <v>186</v>
      </c>
      <c r="F26" s="88" t="s">
        <v>159</v>
      </c>
      <c r="G26" s="17"/>
      <c r="H26" s="120" t="s">
        <v>198</v>
      </c>
      <c r="I26" s="125" t="s">
        <v>227</v>
      </c>
      <c r="J26" s="19"/>
      <c r="K26" s="85">
        <v>1.93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>
        <f t="shared" si="0"/>
        <v>0</v>
      </c>
      <c r="AD26" s="18">
        <f t="shared" si="1"/>
        <v>0</v>
      </c>
      <c r="AE26" s="44">
        <v>12</v>
      </c>
      <c r="AF26" s="18">
        <f t="shared" si="2"/>
        <v>0</v>
      </c>
      <c r="AG26" s="12"/>
    </row>
    <row r="27" spans="1:33" s="9" customFormat="1" x14ac:dyDescent="0.2">
      <c r="A27" s="14"/>
      <c r="B27" s="54" t="s">
        <v>60</v>
      </c>
      <c r="C27" s="15" t="s">
        <v>91</v>
      </c>
      <c r="D27" s="76" t="s">
        <v>120</v>
      </c>
      <c r="E27" s="16" t="s">
        <v>46</v>
      </c>
      <c r="F27" s="93" t="s">
        <v>160</v>
      </c>
      <c r="G27" s="17"/>
      <c r="H27" s="122" t="s">
        <v>199</v>
      </c>
      <c r="I27" s="129" t="s">
        <v>210</v>
      </c>
      <c r="J27" s="19"/>
      <c r="K27" s="79" t="s">
        <v>135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44"/>
      <c r="AF27" s="18"/>
      <c r="AG27" s="12"/>
    </row>
    <row r="28" spans="1:33" s="9" customFormat="1" x14ac:dyDescent="0.2">
      <c r="A28" s="14"/>
      <c r="B28" s="47" t="s">
        <v>62</v>
      </c>
      <c r="C28" s="63" t="s">
        <v>93</v>
      </c>
      <c r="D28" s="75" t="s">
        <v>122</v>
      </c>
      <c r="E28" s="16" t="s">
        <v>46</v>
      </c>
      <c r="F28" s="88" t="s">
        <v>161</v>
      </c>
      <c r="G28" s="17"/>
      <c r="H28" s="120" t="s">
        <v>200</v>
      </c>
      <c r="I28" s="126" t="s">
        <v>228</v>
      </c>
      <c r="J28" s="19"/>
      <c r="K28" s="7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44"/>
      <c r="AF28" s="18"/>
      <c r="AG28" s="12"/>
    </row>
    <row r="29" spans="1:33" s="9" customFormat="1" ht="36" x14ac:dyDescent="0.2">
      <c r="A29" s="14"/>
      <c r="B29" s="49" t="s">
        <v>94</v>
      </c>
      <c r="C29" s="64" t="s">
        <v>95</v>
      </c>
      <c r="D29" s="74" t="s">
        <v>123</v>
      </c>
      <c r="E29" s="16" t="s">
        <v>186</v>
      </c>
      <c r="F29" s="89" t="s">
        <v>147</v>
      </c>
      <c r="G29" s="17"/>
      <c r="H29" s="120" t="s">
        <v>201</v>
      </c>
      <c r="I29" s="126" t="s">
        <v>229</v>
      </c>
      <c r="J29" s="19"/>
      <c r="K29" s="85">
        <v>1.75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44"/>
      <c r="AF29" s="18"/>
      <c r="AG29" s="12"/>
    </row>
    <row r="30" spans="1:33" s="9" customFormat="1" ht="36" x14ac:dyDescent="0.2">
      <c r="A30" s="14"/>
      <c r="B30" s="54" t="s">
        <v>64</v>
      </c>
      <c r="C30" s="20" t="s">
        <v>89</v>
      </c>
      <c r="D30" s="64" t="s">
        <v>124</v>
      </c>
      <c r="E30" s="16" t="s">
        <v>187</v>
      </c>
      <c r="F30" s="88" t="s">
        <v>162</v>
      </c>
      <c r="G30" s="75" t="s">
        <v>144</v>
      </c>
      <c r="H30" s="120" t="s">
        <v>197</v>
      </c>
      <c r="I30" s="125" t="s">
        <v>230</v>
      </c>
      <c r="J30" s="21"/>
      <c r="K30" s="85">
        <v>1.75</v>
      </c>
      <c r="L30" s="22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44"/>
      <c r="AF30" s="18"/>
      <c r="AG30" s="12"/>
    </row>
    <row r="31" spans="1:33" s="9" customFormat="1" ht="36" x14ac:dyDescent="0.2">
      <c r="A31" s="14"/>
      <c r="B31" s="55" t="s">
        <v>65</v>
      </c>
      <c r="C31" s="20" t="s">
        <v>89</v>
      </c>
      <c r="D31" s="64" t="s">
        <v>125</v>
      </c>
      <c r="E31" s="97">
        <v>0.9</v>
      </c>
      <c r="F31" s="88" t="s">
        <v>163</v>
      </c>
      <c r="G31" s="75" t="s">
        <v>145</v>
      </c>
      <c r="H31" s="120" t="s">
        <v>196</v>
      </c>
      <c r="I31" s="125" t="s">
        <v>224</v>
      </c>
      <c r="J31" s="21"/>
      <c r="K31" s="85">
        <v>1.75</v>
      </c>
      <c r="L31" s="22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44"/>
      <c r="AF31" s="18"/>
      <c r="AG31" s="12"/>
    </row>
    <row r="32" spans="1:33" s="9" customFormat="1" ht="24" x14ac:dyDescent="0.2">
      <c r="A32" s="14"/>
      <c r="B32" s="54" t="s">
        <v>66</v>
      </c>
      <c r="C32" s="65" t="s">
        <v>96</v>
      </c>
      <c r="D32" s="64" t="s">
        <v>126</v>
      </c>
      <c r="E32" s="97">
        <v>0.8</v>
      </c>
      <c r="F32" s="88" t="s">
        <v>164</v>
      </c>
      <c r="G32" s="20"/>
      <c r="H32" s="120" t="s">
        <v>199</v>
      </c>
      <c r="I32" s="125" t="s">
        <v>231</v>
      </c>
      <c r="J32" s="21"/>
      <c r="K32" s="85">
        <v>1.75</v>
      </c>
      <c r="L32" s="22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>
        <f t="shared" si="0"/>
        <v>0</v>
      </c>
      <c r="AD32" s="18">
        <f t="shared" si="1"/>
        <v>0</v>
      </c>
      <c r="AE32" s="44">
        <v>12</v>
      </c>
      <c r="AF32" s="18">
        <f t="shared" si="2"/>
        <v>0</v>
      </c>
      <c r="AG32" s="12"/>
    </row>
    <row r="33" spans="1:33" s="9" customFormat="1" ht="24" x14ac:dyDescent="0.2">
      <c r="A33" s="14"/>
      <c r="B33" s="54" t="s">
        <v>67</v>
      </c>
      <c r="C33" s="65" t="s">
        <v>93</v>
      </c>
      <c r="D33" s="64" t="s">
        <v>127</v>
      </c>
      <c r="E33" s="105">
        <v>0.8</v>
      </c>
      <c r="F33" s="88" t="s">
        <v>156</v>
      </c>
      <c r="G33" s="20"/>
      <c r="H33" s="120" t="s">
        <v>202</v>
      </c>
      <c r="I33" s="126" t="s">
        <v>232</v>
      </c>
      <c r="J33" s="21"/>
      <c r="L33" s="80" t="s">
        <v>134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44"/>
      <c r="AF33" s="18"/>
      <c r="AG33" s="12"/>
    </row>
    <row r="34" spans="1:33" s="9" customFormat="1" ht="36" x14ac:dyDescent="0.2">
      <c r="A34" s="14"/>
      <c r="B34" s="46" t="s">
        <v>68</v>
      </c>
      <c r="C34" s="20" t="s">
        <v>97</v>
      </c>
      <c r="D34" s="64" t="s">
        <v>128</v>
      </c>
      <c r="E34" s="97">
        <v>1</v>
      </c>
      <c r="F34" s="88" t="s">
        <v>165</v>
      </c>
      <c r="G34" s="20"/>
      <c r="H34" s="123" t="s">
        <v>203</v>
      </c>
      <c r="I34" s="124" t="s">
        <v>208</v>
      </c>
      <c r="J34" s="21"/>
      <c r="L34" s="80" t="s">
        <v>134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>
        <f t="shared" si="0"/>
        <v>0</v>
      </c>
      <c r="AD34" s="18">
        <f t="shared" si="1"/>
        <v>0</v>
      </c>
      <c r="AE34" s="44">
        <v>12</v>
      </c>
      <c r="AF34" s="18">
        <f t="shared" si="2"/>
        <v>0</v>
      </c>
      <c r="AG34" s="12"/>
    </row>
    <row r="35" spans="1:33" s="9" customFormat="1" ht="24" x14ac:dyDescent="0.2">
      <c r="A35" s="14"/>
      <c r="B35" s="49" t="s">
        <v>69</v>
      </c>
      <c r="C35" s="66" t="s">
        <v>98</v>
      </c>
      <c r="D35" s="77" t="s">
        <v>129</v>
      </c>
      <c r="E35" s="98">
        <v>0.75</v>
      </c>
      <c r="F35" s="89" t="s">
        <v>166</v>
      </c>
      <c r="G35" s="20"/>
      <c r="H35" s="119" t="s">
        <v>201</v>
      </c>
      <c r="I35" s="125" t="s">
        <v>209</v>
      </c>
      <c r="J35" s="21"/>
      <c r="L35" s="80" t="s">
        <v>134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>
        <f t="shared" si="0"/>
        <v>0</v>
      </c>
      <c r="AD35" s="18">
        <f t="shared" si="1"/>
        <v>0</v>
      </c>
      <c r="AE35" s="44">
        <v>12</v>
      </c>
      <c r="AF35" s="18">
        <f t="shared" si="2"/>
        <v>0</v>
      </c>
      <c r="AG35" s="12"/>
    </row>
    <row r="36" spans="1:33" s="9" customFormat="1" ht="24" x14ac:dyDescent="0.2">
      <c r="A36" s="14"/>
      <c r="B36" s="49" t="s">
        <v>69</v>
      </c>
      <c r="C36" s="64" t="s">
        <v>99</v>
      </c>
      <c r="D36" s="77" t="s">
        <v>129</v>
      </c>
      <c r="E36" s="99">
        <v>0.5</v>
      </c>
      <c r="F36" s="89" t="s">
        <v>166</v>
      </c>
      <c r="G36" s="20"/>
      <c r="H36" s="120" t="s">
        <v>199</v>
      </c>
      <c r="I36" s="126" t="s">
        <v>210</v>
      </c>
      <c r="J36" s="21"/>
      <c r="L36" s="80" t="s">
        <v>134</v>
      </c>
      <c r="M36" s="18"/>
      <c r="N36" s="18"/>
      <c r="O36" s="18">
        <v>30</v>
      </c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>
        <f t="shared" si="0"/>
        <v>30</v>
      </c>
      <c r="AD36" s="18">
        <f t="shared" si="1"/>
        <v>30</v>
      </c>
      <c r="AE36" s="44">
        <v>12</v>
      </c>
      <c r="AF36" s="18">
        <f t="shared" si="2"/>
        <v>360</v>
      </c>
      <c r="AG36" s="12"/>
    </row>
    <row r="37" spans="1:33" s="9" customFormat="1" ht="24" x14ac:dyDescent="0.2">
      <c r="A37" s="14"/>
      <c r="B37" s="54" t="s">
        <v>54</v>
      </c>
      <c r="C37" s="66" t="s">
        <v>98</v>
      </c>
      <c r="D37" s="73" t="s">
        <v>113</v>
      </c>
      <c r="E37" s="100">
        <v>0.25</v>
      </c>
      <c r="F37" s="88" t="s">
        <v>154</v>
      </c>
      <c r="G37" s="20"/>
      <c r="H37" s="120" t="s">
        <v>191</v>
      </c>
      <c r="I37" s="125" t="s">
        <v>211</v>
      </c>
      <c r="J37" s="21"/>
      <c r="L37" s="80" t="s">
        <v>134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>
        <f t="shared" si="0"/>
        <v>0</v>
      </c>
      <c r="AD37" s="18">
        <f t="shared" si="1"/>
        <v>0</v>
      </c>
      <c r="AE37" s="44">
        <v>12</v>
      </c>
      <c r="AF37" s="18">
        <f t="shared" si="2"/>
        <v>0</v>
      </c>
      <c r="AG37" s="12"/>
    </row>
    <row r="38" spans="1:33" s="9" customFormat="1" ht="48" x14ac:dyDescent="0.2">
      <c r="A38" s="14"/>
      <c r="B38" s="57" t="s">
        <v>59</v>
      </c>
      <c r="C38" s="20" t="s">
        <v>100</v>
      </c>
      <c r="D38" s="75" t="s">
        <v>130</v>
      </c>
      <c r="E38" s="101">
        <v>1</v>
      </c>
      <c r="F38" s="94" t="s">
        <v>167</v>
      </c>
      <c r="G38" s="20"/>
      <c r="H38" s="120" t="s">
        <v>195</v>
      </c>
      <c r="I38" s="127" t="s">
        <v>212</v>
      </c>
      <c r="J38" s="21"/>
      <c r="L38" s="80" t="s">
        <v>134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>
        <f t="shared" si="0"/>
        <v>0</v>
      </c>
      <c r="AD38" s="18">
        <f t="shared" si="1"/>
        <v>0</v>
      </c>
      <c r="AE38" s="44">
        <v>12</v>
      </c>
      <c r="AF38" s="18">
        <f t="shared" si="2"/>
        <v>0</v>
      </c>
      <c r="AG38" s="12"/>
    </row>
    <row r="39" spans="1:33" s="10" customFormat="1" x14ac:dyDescent="0.2">
      <c r="A39" s="14"/>
      <c r="B39" s="58" t="s">
        <v>70</v>
      </c>
      <c r="C39" s="67" t="s">
        <v>101</v>
      </c>
      <c r="D39" s="50" t="s">
        <v>131</v>
      </c>
      <c r="E39" s="102">
        <v>1</v>
      </c>
      <c r="F39" s="95" t="s">
        <v>168</v>
      </c>
      <c r="G39" s="20"/>
      <c r="H39" s="120" t="s">
        <v>204</v>
      </c>
      <c r="I39" s="126" t="s">
        <v>213</v>
      </c>
      <c r="J39" s="21"/>
      <c r="K39" s="9"/>
      <c r="L39" s="80" t="s">
        <v>134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>
        <f t="shared" si="0"/>
        <v>0</v>
      </c>
      <c r="AD39" s="18">
        <f t="shared" si="1"/>
        <v>0</v>
      </c>
      <c r="AE39" s="44">
        <v>12</v>
      </c>
      <c r="AF39" s="18">
        <f t="shared" si="2"/>
        <v>0</v>
      </c>
      <c r="AG39" s="13"/>
    </row>
    <row r="40" spans="1:33" s="9" customFormat="1" x14ac:dyDescent="0.2">
      <c r="A40" s="14"/>
      <c r="B40" s="59" t="s">
        <v>71</v>
      </c>
      <c r="C40" s="68" t="s">
        <v>101</v>
      </c>
      <c r="D40" s="64" t="s">
        <v>120</v>
      </c>
      <c r="E40" s="101">
        <v>1</v>
      </c>
      <c r="F40" s="88" t="s">
        <v>169</v>
      </c>
      <c r="G40" s="20"/>
      <c r="H40" s="120" t="s">
        <v>204</v>
      </c>
      <c r="I40" s="126" t="s">
        <v>213</v>
      </c>
      <c r="J40" s="21"/>
      <c r="L40" s="80" t="s">
        <v>134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>
        <f t="shared" si="0"/>
        <v>0</v>
      </c>
      <c r="AD40" s="18">
        <f t="shared" si="1"/>
        <v>0</v>
      </c>
      <c r="AE40" s="44">
        <v>12</v>
      </c>
      <c r="AF40" s="18">
        <f t="shared" si="2"/>
        <v>0</v>
      </c>
      <c r="AG40" s="12"/>
    </row>
    <row r="41" spans="1:33" s="9" customFormat="1" x14ac:dyDescent="0.2">
      <c r="A41" s="20"/>
      <c r="B41" s="54" t="s">
        <v>72</v>
      </c>
      <c r="C41" s="69" t="s">
        <v>101</v>
      </c>
      <c r="D41" s="64" t="s">
        <v>120</v>
      </c>
      <c r="E41" s="102">
        <v>1</v>
      </c>
      <c r="F41" s="88" t="s">
        <v>170</v>
      </c>
      <c r="G41" s="20"/>
      <c r="H41" s="120" t="s">
        <v>204</v>
      </c>
      <c r="I41" s="126" t="s">
        <v>213</v>
      </c>
      <c r="J41" s="21"/>
      <c r="L41" s="80" t="s">
        <v>134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2"/>
    </row>
    <row r="42" spans="1:33" s="9" customFormat="1" x14ac:dyDescent="0.2">
      <c r="A42" s="20"/>
      <c r="B42" s="54" t="s">
        <v>73</v>
      </c>
      <c r="C42" s="70" t="s">
        <v>101</v>
      </c>
      <c r="D42" s="64" t="s">
        <v>132</v>
      </c>
      <c r="E42" s="102">
        <v>1</v>
      </c>
      <c r="F42" s="88" t="s">
        <v>171</v>
      </c>
      <c r="G42" s="20"/>
      <c r="H42" s="120" t="s">
        <v>204</v>
      </c>
      <c r="I42" s="126" t="s">
        <v>213</v>
      </c>
      <c r="J42" s="21"/>
      <c r="L42" s="80" t="s">
        <v>134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2"/>
    </row>
    <row r="43" spans="1:33" s="9" customFormat="1" x14ac:dyDescent="0.2">
      <c r="A43" s="20"/>
      <c r="B43" s="54" t="s">
        <v>74</v>
      </c>
      <c r="C43" s="69" t="s">
        <v>101</v>
      </c>
      <c r="D43" s="64" t="s">
        <v>120</v>
      </c>
      <c r="E43" s="102">
        <v>1</v>
      </c>
      <c r="F43" s="88" t="s">
        <v>172</v>
      </c>
      <c r="G43" s="20"/>
      <c r="H43" s="120" t="s">
        <v>204</v>
      </c>
      <c r="I43" s="126" t="s">
        <v>213</v>
      </c>
      <c r="J43" s="21"/>
      <c r="L43" s="80" t="s">
        <v>134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2"/>
    </row>
    <row r="44" spans="1:33" s="9" customFormat="1" x14ac:dyDescent="0.2">
      <c r="A44" s="20"/>
      <c r="B44" s="46" t="s">
        <v>75</v>
      </c>
      <c r="C44" s="65" t="s">
        <v>102</v>
      </c>
      <c r="D44" s="64" t="s">
        <v>120</v>
      </c>
      <c r="E44" s="102">
        <v>1</v>
      </c>
      <c r="F44" s="88" t="s">
        <v>173</v>
      </c>
      <c r="G44" s="17"/>
      <c r="H44" s="120" t="s">
        <v>205</v>
      </c>
      <c r="I44" s="125" t="s">
        <v>214</v>
      </c>
      <c r="J44" s="19"/>
      <c r="L44" s="80" t="s">
        <v>134</v>
      </c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2"/>
    </row>
    <row r="45" spans="1:33" s="9" customFormat="1" x14ac:dyDescent="0.2">
      <c r="A45" s="20"/>
      <c r="B45" s="46" t="s">
        <v>76</v>
      </c>
      <c r="C45" s="65" t="s">
        <v>103</v>
      </c>
      <c r="D45" s="64" t="s">
        <v>120</v>
      </c>
      <c r="E45" s="102">
        <v>1</v>
      </c>
      <c r="F45" s="88" t="s">
        <v>174</v>
      </c>
      <c r="G45" s="17"/>
      <c r="H45" s="120" t="s">
        <v>206</v>
      </c>
      <c r="I45" s="125" t="s">
        <v>213</v>
      </c>
      <c r="J45" s="19"/>
      <c r="L45" s="80" t="s">
        <v>134</v>
      </c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2"/>
    </row>
    <row r="46" spans="1:33" s="9" customFormat="1" x14ac:dyDescent="0.2">
      <c r="A46" s="20"/>
      <c r="B46" s="46" t="s">
        <v>77</v>
      </c>
      <c r="C46" s="65" t="s">
        <v>104</v>
      </c>
      <c r="D46" s="64" t="s">
        <v>120</v>
      </c>
      <c r="E46" s="102">
        <v>1</v>
      </c>
      <c r="F46" s="88" t="s">
        <v>175</v>
      </c>
      <c r="G46" s="17"/>
      <c r="H46" s="120" t="s">
        <v>206</v>
      </c>
      <c r="I46" s="125" t="s">
        <v>213</v>
      </c>
      <c r="J46" s="19"/>
      <c r="L46" s="80" t="s">
        <v>134</v>
      </c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2"/>
    </row>
    <row r="47" spans="1:33" s="9" customFormat="1" x14ac:dyDescent="0.2">
      <c r="A47" s="20"/>
      <c r="B47" s="46" t="s">
        <v>78</v>
      </c>
      <c r="C47" s="65" t="s">
        <v>101</v>
      </c>
      <c r="D47" s="64" t="s">
        <v>120</v>
      </c>
      <c r="E47" s="102">
        <v>1</v>
      </c>
      <c r="F47" s="88" t="s">
        <v>176</v>
      </c>
      <c r="G47" s="26"/>
      <c r="H47" s="120" t="s">
        <v>206</v>
      </c>
      <c r="I47" s="125" t="s">
        <v>213</v>
      </c>
      <c r="J47" s="27">
        <f>SUM(J31:J46)</f>
        <v>0</v>
      </c>
      <c r="K47" s="10"/>
      <c r="L47" s="80" t="s">
        <v>134</v>
      </c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2"/>
    </row>
    <row r="48" spans="1:33" s="9" customFormat="1" x14ac:dyDescent="0.2">
      <c r="A48" s="20"/>
      <c r="B48" s="46" t="s">
        <v>79</v>
      </c>
      <c r="C48" s="65" t="s">
        <v>105</v>
      </c>
      <c r="D48" s="64" t="s">
        <v>120</v>
      </c>
      <c r="E48" s="102">
        <v>1</v>
      </c>
      <c r="F48" s="88" t="s">
        <v>147</v>
      </c>
      <c r="G48" s="17"/>
      <c r="H48" s="120" t="s">
        <v>206</v>
      </c>
      <c r="I48" s="125" t="s">
        <v>213</v>
      </c>
      <c r="J48" s="24"/>
      <c r="L48" s="80" t="s">
        <v>134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2"/>
    </row>
    <row r="49" spans="1:33" s="9" customFormat="1" x14ac:dyDescent="0.2">
      <c r="A49" s="20"/>
      <c r="B49" s="46" t="s">
        <v>80</v>
      </c>
      <c r="C49" s="66" t="s">
        <v>104</v>
      </c>
      <c r="D49" s="64" t="s">
        <v>133</v>
      </c>
      <c r="E49" s="103">
        <v>1</v>
      </c>
      <c r="F49" s="90" t="s">
        <v>175</v>
      </c>
      <c r="G49" s="17"/>
      <c r="H49" s="120" t="s">
        <v>206</v>
      </c>
      <c r="I49" s="125" t="s">
        <v>213</v>
      </c>
      <c r="J49" s="19"/>
      <c r="L49" s="80" t="s">
        <v>134</v>
      </c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2"/>
    </row>
    <row r="50" spans="1:33" s="9" customFormat="1" x14ac:dyDescent="0.2">
      <c r="A50" s="20"/>
      <c r="B50" s="46" t="s">
        <v>81</v>
      </c>
      <c r="C50" s="66" t="s">
        <v>101</v>
      </c>
      <c r="D50" s="64" t="s">
        <v>120</v>
      </c>
      <c r="E50" s="103">
        <v>1</v>
      </c>
      <c r="F50" s="96" t="s">
        <v>178</v>
      </c>
      <c r="G50" s="17"/>
      <c r="H50" s="120" t="s">
        <v>206</v>
      </c>
      <c r="I50" s="125" t="s">
        <v>213</v>
      </c>
      <c r="J50" s="19"/>
      <c r="L50" s="80" t="s">
        <v>134</v>
      </c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2"/>
    </row>
    <row r="51" spans="1:33" s="9" customFormat="1" x14ac:dyDescent="0.2">
      <c r="A51" s="20"/>
      <c r="B51" s="50" t="s">
        <v>82</v>
      </c>
      <c r="C51" s="66" t="s">
        <v>101</v>
      </c>
      <c r="D51" s="64" t="s">
        <v>120</v>
      </c>
      <c r="E51" s="104">
        <v>1</v>
      </c>
      <c r="F51" s="96" t="s">
        <v>179</v>
      </c>
      <c r="G51" s="17"/>
      <c r="H51" s="120" t="s">
        <v>204</v>
      </c>
      <c r="I51" s="128" t="s">
        <v>213</v>
      </c>
      <c r="J51" s="19"/>
      <c r="K51" s="10"/>
      <c r="L51" s="80" t="s">
        <v>134</v>
      </c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2"/>
    </row>
    <row r="52" spans="1:33" s="9" customFormat="1" x14ac:dyDescent="0.2">
      <c r="A52" s="20"/>
      <c r="B52" s="50" t="s">
        <v>83</v>
      </c>
      <c r="C52" s="66" t="s">
        <v>106</v>
      </c>
      <c r="D52" s="66" t="s">
        <v>120</v>
      </c>
      <c r="E52" s="104">
        <v>1</v>
      </c>
      <c r="F52" s="96" t="s">
        <v>180</v>
      </c>
      <c r="G52" s="17"/>
      <c r="H52" s="120" t="s">
        <v>204</v>
      </c>
      <c r="I52" s="128" t="s">
        <v>213</v>
      </c>
      <c r="J52" s="19"/>
      <c r="L52" s="80" t="s">
        <v>134</v>
      </c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2"/>
    </row>
    <row r="53" spans="1:33" s="9" customFormat="1" x14ac:dyDescent="0.2">
      <c r="A53" s="20"/>
      <c r="B53" s="46" t="s">
        <v>184</v>
      </c>
      <c r="C53" s="9" t="s">
        <v>104</v>
      </c>
      <c r="D53" s="66" t="s">
        <v>120</v>
      </c>
      <c r="E53" s="104">
        <v>1</v>
      </c>
      <c r="F53" s="90" t="s">
        <v>177</v>
      </c>
      <c r="G53" s="20"/>
      <c r="H53" s="120" t="s">
        <v>207</v>
      </c>
      <c r="I53" s="128" t="s">
        <v>214</v>
      </c>
      <c r="J53" s="21">
        <f>SUM(J48:J52)</f>
        <v>0</v>
      </c>
      <c r="L53" s="80" t="s">
        <v>134</v>
      </c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2"/>
    </row>
    <row r="54" spans="1:33" s="9" customFormat="1" x14ac:dyDescent="0.2">
      <c r="A54" s="20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2"/>
    </row>
    <row r="55" spans="1:33" s="9" customFormat="1" x14ac:dyDescent="0.2">
      <c r="A55" s="14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2"/>
    </row>
    <row r="56" spans="1:33" s="9" customFormat="1" x14ac:dyDescent="0.2">
      <c r="A56" s="14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2"/>
    </row>
    <row r="57" spans="1:33" s="9" customFormat="1" x14ac:dyDescent="0.2">
      <c r="A57" s="14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2"/>
    </row>
    <row r="58" spans="1:33" s="10" customFormat="1" x14ac:dyDescent="0.2">
      <c r="A58" s="25"/>
      <c r="M58" s="28">
        <f t="shared" ref="M58:AF58" si="3">SUM(M42:M57)</f>
        <v>0</v>
      </c>
      <c r="N58" s="28">
        <f t="shared" si="3"/>
        <v>0</v>
      </c>
      <c r="O58" s="28">
        <f t="shared" si="3"/>
        <v>0</v>
      </c>
      <c r="P58" s="28">
        <f t="shared" si="3"/>
        <v>0</v>
      </c>
      <c r="Q58" s="28">
        <f t="shared" si="3"/>
        <v>0</v>
      </c>
      <c r="R58" s="28">
        <f t="shared" si="3"/>
        <v>0</v>
      </c>
      <c r="S58" s="28">
        <f t="shared" si="3"/>
        <v>0</v>
      </c>
      <c r="T58" s="28">
        <f t="shared" si="3"/>
        <v>0</v>
      </c>
      <c r="U58" s="28">
        <f t="shared" si="3"/>
        <v>0</v>
      </c>
      <c r="V58" s="28">
        <f t="shared" si="3"/>
        <v>0</v>
      </c>
      <c r="W58" s="28">
        <f t="shared" si="3"/>
        <v>0</v>
      </c>
      <c r="X58" s="28">
        <f t="shared" si="3"/>
        <v>0</v>
      </c>
      <c r="Y58" s="28">
        <f t="shared" si="3"/>
        <v>0</v>
      </c>
      <c r="Z58" s="28">
        <f t="shared" si="3"/>
        <v>0</v>
      </c>
      <c r="AA58" s="28">
        <f t="shared" si="3"/>
        <v>0</v>
      </c>
      <c r="AB58" s="28">
        <f t="shared" si="3"/>
        <v>0</v>
      </c>
      <c r="AC58" s="28">
        <f t="shared" si="3"/>
        <v>0</v>
      </c>
      <c r="AD58" s="28">
        <f>SUM(AD42:AD57)</f>
        <v>0</v>
      </c>
      <c r="AE58" s="28">
        <f t="shared" si="3"/>
        <v>0</v>
      </c>
      <c r="AF58" s="28">
        <f t="shared" si="3"/>
        <v>0</v>
      </c>
      <c r="AG58" s="13"/>
    </row>
    <row r="59" spans="1:33" s="9" customFormat="1" x14ac:dyDescent="0.2">
      <c r="A59" s="14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2"/>
    </row>
    <row r="60" spans="1:33" s="9" customFormat="1" x14ac:dyDescent="0.2">
      <c r="A60" s="14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2"/>
    </row>
    <row r="61" spans="1:33" s="9" customFormat="1" x14ac:dyDescent="0.2">
      <c r="A61" s="14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2"/>
    </row>
    <row r="62" spans="1:33" s="10" customFormat="1" x14ac:dyDescent="0.2">
      <c r="A62" s="14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3"/>
    </row>
    <row r="63" spans="1:33" s="9" customFormat="1" x14ac:dyDescent="0.2">
      <c r="A63" s="14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2"/>
    </row>
    <row r="64" spans="1:33" s="9" customFormat="1" x14ac:dyDescent="0.2">
      <c r="A64" s="20"/>
      <c r="M64" s="22">
        <f t="shared" ref="M64:AF64" si="4">SUM(M59:M63)</f>
        <v>0</v>
      </c>
      <c r="N64" s="22">
        <f t="shared" si="4"/>
        <v>0</v>
      </c>
      <c r="O64" s="22">
        <f t="shared" si="4"/>
        <v>0</v>
      </c>
      <c r="P64" s="22">
        <f t="shared" si="4"/>
        <v>0</v>
      </c>
      <c r="Q64" s="22">
        <f t="shared" si="4"/>
        <v>0</v>
      </c>
      <c r="R64" s="22">
        <f t="shared" si="4"/>
        <v>0</v>
      </c>
      <c r="S64" s="22">
        <f t="shared" si="4"/>
        <v>0</v>
      </c>
      <c r="T64" s="22">
        <f t="shared" si="4"/>
        <v>0</v>
      </c>
      <c r="U64" s="22">
        <f t="shared" si="4"/>
        <v>0</v>
      </c>
      <c r="V64" s="22">
        <f t="shared" si="4"/>
        <v>0</v>
      </c>
      <c r="W64" s="22">
        <f t="shared" si="4"/>
        <v>0</v>
      </c>
      <c r="X64" s="22">
        <f t="shared" si="4"/>
        <v>0</v>
      </c>
      <c r="Y64" s="22">
        <f t="shared" si="4"/>
        <v>0</v>
      </c>
      <c r="Z64" s="22">
        <f t="shared" si="4"/>
        <v>0</v>
      </c>
      <c r="AA64" s="22">
        <f t="shared" si="4"/>
        <v>0</v>
      </c>
      <c r="AB64" s="22">
        <f t="shared" si="4"/>
        <v>0</v>
      </c>
      <c r="AC64" s="22">
        <f t="shared" si="4"/>
        <v>0</v>
      </c>
      <c r="AD64" s="22">
        <f t="shared" si="4"/>
        <v>0</v>
      </c>
      <c r="AE64" s="22">
        <f t="shared" si="4"/>
        <v>0</v>
      </c>
      <c r="AF64" s="22">
        <f t="shared" si="4"/>
        <v>0</v>
      </c>
      <c r="AG64" s="12"/>
    </row>
    <row r="65" spans="1:33" s="9" customFormat="1" x14ac:dyDescent="0.2">
      <c r="A65" s="29"/>
      <c r="B65" s="50"/>
      <c r="C65" s="30"/>
      <c r="D65" s="30"/>
      <c r="E65" s="31"/>
      <c r="F65" s="31"/>
      <c r="G65" s="31"/>
      <c r="H65" s="31"/>
      <c r="I65" s="31"/>
      <c r="J65" s="32">
        <f>J30+J47+J53</f>
        <v>0</v>
      </c>
      <c r="K65" s="86">
        <f>K30+L47+L53</f>
        <v>4.21</v>
      </c>
      <c r="L65" s="32"/>
      <c r="M65" s="32">
        <f t="shared" ref="M65:AF65" si="5">M41+M58+M64</f>
        <v>0</v>
      </c>
      <c r="N65" s="32">
        <f t="shared" si="5"/>
        <v>0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32">
        <f t="shared" si="5"/>
        <v>0</v>
      </c>
      <c r="S65" s="32">
        <f t="shared" si="5"/>
        <v>0</v>
      </c>
      <c r="T65" s="32">
        <f t="shared" si="5"/>
        <v>0</v>
      </c>
      <c r="U65" s="32">
        <f t="shared" si="5"/>
        <v>0</v>
      </c>
      <c r="V65" s="32">
        <f t="shared" si="5"/>
        <v>0</v>
      </c>
      <c r="W65" s="32">
        <f t="shared" si="5"/>
        <v>0</v>
      </c>
      <c r="X65" s="32">
        <f t="shared" si="5"/>
        <v>0</v>
      </c>
      <c r="Y65" s="32">
        <f t="shared" si="5"/>
        <v>0</v>
      </c>
      <c r="Z65" s="32">
        <f t="shared" si="5"/>
        <v>0</v>
      </c>
      <c r="AA65" s="32">
        <f t="shared" si="5"/>
        <v>0</v>
      </c>
      <c r="AB65" s="32">
        <f t="shared" si="5"/>
        <v>0</v>
      </c>
      <c r="AC65" s="32">
        <f t="shared" si="5"/>
        <v>0</v>
      </c>
      <c r="AD65" s="32">
        <f t="shared" si="5"/>
        <v>0</v>
      </c>
      <c r="AE65" s="32">
        <f t="shared" si="5"/>
        <v>0</v>
      </c>
      <c r="AF65" s="32">
        <f t="shared" si="5"/>
        <v>0</v>
      </c>
      <c r="AG65" s="12"/>
    </row>
    <row r="66" spans="1:33" s="9" customFormat="1" x14ac:dyDescent="0.2">
      <c r="A66" s="4"/>
      <c r="C66" s="10"/>
      <c r="D66" s="10"/>
      <c r="E66" s="10"/>
      <c r="F66" s="10"/>
      <c r="G66" s="10"/>
      <c r="H66" s="3"/>
      <c r="J66" s="3"/>
      <c r="K66" s="8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3" s="9" customFormat="1" x14ac:dyDescent="0.2">
      <c r="D67" s="40" t="s">
        <v>8</v>
      </c>
      <c r="E67" s="43"/>
      <c r="F67" s="43"/>
      <c r="G67" s="45"/>
      <c r="K67" s="81"/>
    </row>
    <row r="68" spans="1:33" s="9" customFormat="1" x14ac:dyDescent="0.2">
      <c r="D68" s="40"/>
      <c r="E68" s="40"/>
      <c r="K68" s="81"/>
    </row>
    <row r="69" spans="1:33" s="9" customFormat="1" x14ac:dyDescent="0.2">
      <c r="D69" s="40" t="s">
        <v>9</v>
      </c>
      <c r="E69" s="43"/>
      <c r="F69" s="43"/>
      <c r="G69" s="45"/>
      <c r="K69" s="81"/>
    </row>
    <row r="70" spans="1:33" s="9" customFormat="1" x14ac:dyDescent="0.2">
      <c r="D70" s="40"/>
      <c r="E70" s="40"/>
      <c r="K70" s="81"/>
    </row>
    <row r="71" spans="1:33" s="9" customFormat="1" x14ac:dyDescent="0.2">
      <c r="D71" s="40" t="s">
        <v>10</v>
      </c>
      <c r="E71" s="43"/>
      <c r="F71" s="43"/>
      <c r="G71" s="45"/>
      <c r="I71" s="1"/>
      <c r="K71" s="81"/>
    </row>
    <row r="72" spans="1:33" s="9" customFormat="1" x14ac:dyDescent="0.2">
      <c r="A72" s="1"/>
      <c r="C72" s="1"/>
      <c r="D72" s="1"/>
      <c r="E72" s="1"/>
      <c r="F72" s="1"/>
      <c r="G72" s="1"/>
      <c r="H72" s="1"/>
      <c r="I72" s="1"/>
      <c r="J72" s="1"/>
      <c r="K72" s="81"/>
      <c r="L72" s="1"/>
    </row>
    <row r="73" spans="1:33" s="9" customFormat="1" x14ac:dyDescent="0.2">
      <c r="A73" s="1"/>
      <c r="B73" s="52"/>
      <c r="C73" s="1"/>
      <c r="D73" s="1"/>
      <c r="E73" s="1"/>
      <c r="F73" s="1"/>
      <c r="G73" s="1"/>
      <c r="H73" s="1"/>
      <c r="I73" s="1"/>
      <c r="J73" s="1"/>
      <c r="K73" s="81"/>
      <c r="L73" s="1"/>
    </row>
    <row r="74" spans="1:33" s="9" customFormat="1" x14ac:dyDescent="0.2">
      <c r="A74" s="1"/>
      <c r="B74" s="52"/>
      <c r="C74" s="1"/>
      <c r="D74" s="1"/>
      <c r="E74" s="1"/>
      <c r="F74" s="1"/>
      <c r="G74" s="1"/>
      <c r="H74" s="1"/>
      <c r="I74" s="1"/>
      <c r="J74" s="1"/>
      <c r="K74" s="81"/>
      <c r="L74" s="1"/>
    </row>
    <row r="75" spans="1:33" s="9" customFormat="1" x14ac:dyDescent="0.2">
      <c r="A75" s="1"/>
      <c r="B75" s="52"/>
      <c r="C75" s="1"/>
      <c r="D75" s="1"/>
      <c r="E75" s="1"/>
      <c r="F75" s="1"/>
      <c r="G75" s="1"/>
      <c r="H75" s="1"/>
      <c r="I75" s="1"/>
      <c r="J75" s="1"/>
      <c r="K75" s="81"/>
      <c r="L75" s="1"/>
    </row>
    <row r="76" spans="1:33" s="9" customFormat="1" x14ac:dyDescent="0.2">
      <c r="A76" s="1"/>
      <c r="C76" s="1"/>
      <c r="D76" s="1"/>
      <c r="E76" s="1"/>
      <c r="F76" s="1"/>
      <c r="G76" s="1"/>
      <c r="H76" s="1"/>
      <c r="I76" s="1"/>
      <c r="J76" s="1"/>
      <c r="K76" s="81"/>
      <c r="L76" s="1"/>
    </row>
    <row r="77" spans="1:33" s="9" customFormat="1" x14ac:dyDescent="0.2">
      <c r="A77" s="1"/>
      <c r="C77" s="1"/>
      <c r="D77" s="1"/>
      <c r="E77" s="1"/>
      <c r="F77" s="1"/>
      <c r="G77" s="1"/>
      <c r="H77" s="1"/>
      <c r="I77" s="1"/>
      <c r="J77" s="1"/>
      <c r="K77" s="81"/>
      <c r="L77" s="1"/>
    </row>
    <row r="78" spans="1:33" s="9" customFormat="1" x14ac:dyDescent="0.2">
      <c r="A78" s="1"/>
      <c r="C78" s="1"/>
      <c r="D78" s="1"/>
      <c r="E78" s="1"/>
      <c r="F78" s="1"/>
      <c r="G78" s="1"/>
      <c r="H78" s="1"/>
      <c r="I78" s="1"/>
      <c r="J78" s="1"/>
      <c r="K78" s="81"/>
      <c r="L78" s="1"/>
    </row>
    <row r="79" spans="1:33" s="9" customFormat="1" x14ac:dyDescent="0.2">
      <c r="A79" s="1"/>
      <c r="C79" s="1"/>
      <c r="D79" s="1"/>
      <c r="E79" s="1"/>
      <c r="F79" s="1"/>
      <c r="G79" s="1"/>
      <c r="H79" s="1"/>
      <c r="I79" s="1"/>
      <c r="J79" s="1"/>
      <c r="K79" s="81"/>
      <c r="L79" s="1"/>
    </row>
    <row r="80" spans="1:33" s="9" customFormat="1" x14ac:dyDescent="0.2">
      <c r="A80" s="1"/>
      <c r="C80" s="1"/>
      <c r="D80" s="1"/>
      <c r="E80" s="1"/>
      <c r="F80" s="1"/>
      <c r="G80" s="1"/>
      <c r="H80" s="1"/>
      <c r="I80" s="1"/>
      <c r="J80" s="1"/>
      <c r="K80" s="81"/>
      <c r="L80" s="1"/>
    </row>
    <row r="81" spans="1:12" s="9" customFormat="1" x14ac:dyDescent="0.2">
      <c r="A81" s="1"/>
      <c r="C81" s="1"/>
      <c r="D81" s="1"/>
      <c r="E81" s="1"/>
      <c r="F81" s="1"/>
      <c r="G81" s="1"/>
      <c r="H81" s="1"/>
      <c r="I81" s="1"/>
      <c r="J81" s="1"/>
      <c r="K81" s="81"/>
      <c r="L81" s="1"/>
    </row>
    <row r="82" spans="1:12" s="9" customFormat="1" x14ac:dyDescent="0.2">
      <c r="A82" s="1"/>
      <c r="C82" s="1"/>
      <c r="D82" s="1"/>
      <c r="E82" s="1"/>
      <c r="F82" s="1"/>
      <c r="G82" s="1"/>
      <c r="H82" s="1"/>
      <c r="I82" s="1"/>
      <c r="J82" s="1"/>
      <c r="K82" s="81"/>
      <c r="L82" s="1"/>
    </row>
    <row r="83" spans="1:12" s="9" customFormat="1" x14ac:dyDescent="0.2">
      <c r="A83" s="1"/>
      <c r="B83" s="53"/>
      <c r="C83" s="1"/>
      <c r="D83" s="1"/>
      <c r="E83" s="1"/>
      <c r="F83" s="1"/>
      <c r="G83" s="1"/>
      <c r="H83" s="1"/>
      <c r="I83" s="1"/>
      <c r="J83" s="1"/>
      <c r="K83" s="81"/>
      <c r="L83" s="1"/>
    </row>
    <row r="84" spans="1:12" s="9" customFormat="1" ht="13.5" thickBot="1" x14ac:dyDescent="0.25">
      <c r="A84" s="1"/>
      <c r="C84" s="1"/>
      <c r="D84" s="1"/>
      <c r="E84" s="1"/>
      <c r="F84" s="1"/>
      <c r="G84" s="1"/>
      <c r="H84" s="1"/>
      <c r="I84" s="1"/>
      <c r="J84" s="1"/>
      <c r="K84" s="81"/>
      <c r="L84" s="1"/>
    </row>
    <row r="85" spans="1:12" s="9" customFormat="1" ht="13.5" thickBot="1" x14ac:dyDescent="0.25">
      <c r="A85" s="1"/>
      <c r="B85" s="56"/>
      <c r="C85" s="1"/>
      <c r="D85" s="1"/>
      <c r="E85" s="1"/>
      <c r="F85" s="1"/>
      <c r="G85" s="1"/>
      <c r="H85" s="1"/>
      <c r="I85" s="1"/>
      <c r="J85" s="1"/>
      <c r="K85" s="81"/>
      <c r="L85" s="1"/>
    </row>
    <row r="86" spans="1:12" s="9" customFormat="1" x14ac:dyDescent="0.2">
      <c r="A86" s="1"/>
      <c r="B86" s="53"/>
      <c r="C86" s="1"/>
      <c r="D86" s="1"/>
      <c r="E86" s="1"/>
      <c r="F86" s="1"/>
      <c r="G86" s="1"/>
      <c r="H86" s="1"/>
      <c r="I86" s="1"/>
      <c r="J86" s="1"/>
      <c r="K86" s="81"/>
      <c r="L86" s="1"/>
    </row>
    <row r="87" spans="1:12" s="9" customFormat="1" x14ac:dyDescent="0.2">
      <c r="A87" s="1"/>
      <c r="C87" s="1"/>
      <c r="D87" s="1"/>
      <c r="E87" s="1"/>
      <c r="F87" s="1"/>
      <c r="G87" s="1"/>
      <c r="H87" s="1"/>
      <c r="I87" s="1"/>
      <c r="J87" s="1"/>
      <c r="K87" s="81"/>
      <c r="L87" s="1"/>
    </row>
    <row r="88" spans="1:12" s="9" customFormat="1" x14ac:dyDescent="0.2">
      <c r="A88" s="1"/>
      <c r="C88" s="1"/>
      <c r="D88" s="1"/>
      <c r="E88" s="1"/>
      <c r="F88" s="1"/>
      <c r="G88" s="1"/>
      <c r="H88" s="1"/>
      <c r="I88" s="1"/>
      <c r="J88" s="1"/>
      <c r="K88" s="81"/>
      <c r="L88" s="1"/>
    </row>
    <row r="89" spans="1:12" s="9" customFormat="1" x14ac:dyDescent="0.2">
      <c r="A89" s="1"/>
      <c r="C89" s="1"/>
      <c r="D89" s="1"/>
      <c r="E89" s="1"/>
      <c r="F89" s="1"/>
      <c r="G89" s="1"/>
      <c r="H89" s="1"/>
      <c r="I89" s="1"/>
      <c r="J89" s="1"/>
      <c r="K89" s="81"/>
      <c r="L89" s="1"/>
    </row>
    <row r="90" spans="1:12" s="9" customFormat="1" x14ac:dyDescent="0.2">
      <c r="A90" s="1"/>
      <c r="C90" s="1"/>
      <c r="D90" s="1"/>
      <c r="E90" s="1"/>
      <c r="F90" s="1"/>
      <c r="G90" s="1"/>
      <c r="H90" s="1"/>
      <c r="I90" s="1"/>
      <c r="J90" s="1"/>
      <c r="K90" s="81"/>
      <c r="L90" s="1"/>
    </row>
    <row r="91" spans="1:12" s="9" customFormat="1" x14ac:dyDescent="0.2">
      <c r="A91" s="1"/>
      <c r="C91" s="1"/>
      <c r="D91" s="1"/>
      <c r="E91" s="1"/>
      <c r="F91" s="1"/>
      <c r="G91" s="1"/>
      <c r="H91" s="1"/>
      <c r="I91" s="1"/>
      <c r="J91" s="1"/>
      <c r="K91" s="81"/>
      <c r="L91" s="1"/>
    </row>
    <row r="92" spans="1:12" s="9" customFormat="1" x14ac:dyDescent="0.2">
      <c r="A92" s="1"/>
      <c r="C92" s="1"/>
      <c r="D92" s="1"/>
      <c r="E92" s="1"/>
      <c r="F92" s="1"/>
      <c r="G92" s="1"/>
      <c r="H92" s="1"/>
      <c r="I92" s="1"/>
      <c r="J92" s="1"/>
      <c r="K92" s="81"/>
      <c r="L92" s="1"/>
    </row>
    <row r="93" spans="1:12" s="9" customFormat="1" x14ac:dyDescent="0.2">
      <c r="A93" s="1"/>
      <c r="C93" s="1"/>
      <c r="D93" s="1"/>
      <c r="E93" s="1"/>
      <c r="F93" s="1"/>
      <c r="G93" s="1"/>
      <c r="H93" s="1"/>
      <c r="I93" s="1"/>
      <c r="J93" s="1"/>
      <c r="K93" s="81"/>
      <c r="L93" s="1"/>
    </row>
    <row r="94" spans="1:12" s="9" customFormat="1" x14ac:dyDescent="0.2">
      <c r="A94" s="1"/>
      <c r="C94" s="1"/>
      <c r="D94" s="1"/>
      <c r="E94" s="1"/>
      <c r="F94" s="1"/>
      <c r="G94" s="1"/>
      <c r="H94" s="1"/>
      <c r="I94" s="1"/>
      <c r="J94" s="1"/>
      <c r="K94" s="81"/>
      <c r="L94" s="1"/>
    </row>
    <row r="95" spans="1:12" s="9" customFormat="1" x14ac:dyDescent="0.2">
      <c r="A95" s="1"/>
      <c r="C95" s="1"/>
      <c r="D95" s="1"/>
      <c r="E95" s="1"/>
      <c r="F95" s="1"/>
      <c r="G95" s="1"/>
      <c r="H95" s="1"/>
      <c r="I95" s="1"/>
      <c r="J95" s="1"/>
      <c r="K95" s="81"/>
      <c r="L95" s="1"/>
    </row>
    <row r="96" spans="1:12" s="9" customFormat="1" x14ac:dyDescent="0.2">
      <c r="A96" s="1"/>
      <c r="C96" s="1"/>
      <c r="D96" s="1"/>
      <c r="E96" s="1"/>
      <c r="F96" s="1"/>
      <c r="G96" s="1"/>
      <c r="H96" s="1"/>
      <c r="I96" s="1"/>
      <c r="J96" s="1"/>
      <c r="K96" s="81"/>
      <c r="L96" s="1"/>
    </row>
    <row r="97" spans="1:12" s="9" customFormat="1" x14ac:dyDescent="0.2">
      <c r="A97" s="1"/>
      <c r="C97" s="1"/>
      <c r="D97" s="1"/>
      <c r="E97" s="1"/>
      <c r="F97" s="1"/>
      <c r="G97" s="1"/>
      <c r="H97" s="1"/>
      <c r="I97" s="1"/>
      <c r="J97" s="1"/>
      <c r="K97" s="81"/>
      <c r="L97" s="1"/>
    </row>
    <row r="98" spans="1:12" s="9" customFormat="1" x14ac:dyDescent="0.2">
      <c r="A98" s="1"/>
      <c r="C98" s="1"/>
      <c r="D98" s="1"/>
      <c r="E98" s="1"/>
      <c r="F98" s="1"/>
      <c r="G98" s="1"/>
      <c r="H98" s="1"/>
      <c r="I98" s="1"/>
      <c r="J98" s="1"/>
      <c r="K98" s="81"/>
      <c r="L98" s="1"/>
    </row>
    <row r="99" spans="1:12" s="9" customFormat="1" x14ac:dyDescent="0.2">
      <c r="A99" s="1"/>
      <c r="C99" s="1"/>
      <c r="D99" s="1"/>
      <c r="E99" s="1"/>
      <c r="F99" s="1"/>
      <c r="G99" s="1"/>
      <c r="H99" s="1"/>
      <c r="I99" s="1"/>
      <c r="J99" s="1"/>
      <c r="K99" s="81"/>
      <c r="L99" s="1"/>
    </row>
    <row r="100" spans="1:12" s="9" customFormat="1" x14ac:dyDescent="0.2">
      <c r="A100" s="1"/>
      <c r="C100" s="1"/>
      <c r="D100" s="1"/>
      <c r="E100" s="1"/>
      <c r="F100" s="1"/>
      <c r="G100" s="1"/>
      <c r="H100" s="1"/>
      <c r="I100" s="1"/>
      <c r="J100" s="1"/>
      <c r="K100" s="81"/>
      <c r="L100" s="1"/>
    </row>
    <row r="101" spans="1:12" s="9" customFormat="1" x14ac:dyDescent="0.2">
      <c r="A101" s="1"/>
      <c r="C101" s="1"/>
      <c r="D101" s="1"/>
      <c r="E101" s="1"/>
      <c r="F101" s="1"/>
      <c r="G101" s="1"/>
      <c r="H101" s="1"/>
      <c r="I101" s="1"/>
      <c r="J101" s="1"/>
      <c r="K101" s="81"/>
      <c r="L101" s="1"/>
    </row>
    <row r="102" spans="1:12" s="9" customFormat="1" x14ac:dyDescent="0.2">
      <c r="A102" s="1"/>
      <c r="C102" s="1"/>
      <c r="D102" s="1"/>
      <c r="E102" s="1"/>
      <c r="F102" s="1"/>
      <c r="G102" s="1"/>
      <c r="H102" s="1"/>
      <c r="I102" s="1"/>
      <c r="J102" s="1"/>
      <c r="K102" s="81"/>
      <c r="L102" s="1"/>
    </row>
    <row r="103" spans="1:12" s="9" customFormat="1" x14ac:dyDescent="0.2">
      <c r="A103" s="1"/>
      <c r="C103" s="1"/>
      <c r="D103" s="1"/>
      <c r="E103" s="1"/>
      <c r="F103" s="1"/>
      <c r="G103" s="1"/>
      <c r="H103" s="1"/>
      <c r="I103" s="1"/>
      <c r="J103" s="1"/>
      <c r="K103" s="81"/>
      <c r="L103" s="1"/>
    </row>
    <row r="104" spans="1:12" s="9" customFormat="1" x14ac:dyDescent="0.2">
      <c r="A104" s="1"/>
      <c r="C104" s="1"/>
      <c r="D104" s="1"/>
      <c r="E104" s="1"/>
      <c r="F104" s="1"/>
      <c r="G104" s="1"/>
      <c r="H104" s="1"/>
      <c r="I104" s="1"/>
      <c r="J104" s="1"/>
      <c r="K104" s="81"/>
      <c r="L104" s="1"/>
    </row>
    <row r="105" spans="1:12" s="9" customFormat="1" x14ac:dyDescent="0.2">
      <c r="A105" s="1"/>
      <c r="C105" s="1"/>
      <c r="D105" s="1"/>
      <c r="E105" s="1"/>
      <c r="F105" s="1"/>
      <c r="G105" s="1"/>
      <c r="H105" s="1"/>
      <c r="I105" s="1"/>
      <c r="J105" s="1"/>
      <c r="K105" s="81"/>
      <c r="L105" s="1"/>
    </row>
    <row r="106" spans="1:12" s="9" customFormat="1" x14ac:dyDescent="0.2">
      <c r="A106" s="1"/>
      <c r="C106" s="1"/>
      <c r="D106" s="1"/>
      <c r="E106" s="1"/>
      <c r="F106" s="1"/>
      <c r="G106" s="1"/>
      <c r="H106" s="1"/>
      <c r="I106" s="1"/>
      <c r="J106" s="1"/>
      <c r="K106" s="81"/>
      <c r="L106" s="1"/>
    </row>
    <row r="107" spans="1:12" s="9" customFormat="1" x14ac:dyDescent="0.2">
      <c r="A107" s="1"/>
      <c r="C107" s="1"/>
      <c r="D107" s="1"/>
      <c r="E107" s="1"/>
      <c r="F107" s="1"/>
      <c r="G107" s="1"/>
      <c r="H107" s="1"/>
      <c r="I107" s="1"/>
      <c r="J107" s="1"/>
      <c r="K107" s="81"/>
      <c r="L107" s="1"/>
    </row>
    <row r="108" spans="1:12" s="9" customFormat="1" x14ac:dyDescent="0.2">
      <c r="A108" s="1"/>
      <c r="C108" s="1"/>
      <c r="D108" s="1"/>
      <c r="E108" s="1"/>
      <c r="F108" s="1"/>
      <c r="G108" s="1"/>
      <c r="H108" s="1"/>
      <c r="I108" s="1"/>
      <c r="J108" s="1"/>
      <c r="K108" s="81"/>
      <c r="L108" s="1"/>
    </row>
    <row r="109" spans="1:12" s="9" customFormat="1" x14ac:dyDescent="0.2">
      <c r="A109" s="1"/>
      <c r="C109" s="1"/>
      <c r="D109" s="1"/>
      <c r="E109" s="1"/>
      <c r="F109" s="1"/>
      <c r="G109" s="1"/>
      <c r="H109" s="1"/>
      <c r="I109" s="1"/>
      <c r="J109" s="1"/>
      <c r="K109" s="81"/>
      <c r="L109" s="1"/>
    </row>
    <row r="110" spans="1:12" s="9" customFormat="1" x14ac:dyDescent="0.2">
      <c r="A110" s="1"/>
      <c r="C110" s="1"/>
      <c r="D110" s="1"/>
      <c r="E110" s="1"/>
      <c r="F110" s="1"/>
      <c r="G110" s="1"/>
      <c r="H110" s="1"/>
      <c r="I110" s="1"/>
      <c r="J110" s="1"/>
      <c r="K110" s="81"/>
      <c r="L110" s="1"/>
    </row>
    <row r="111" spans="1:12" s="9" customFormat="1" x14ac:dyDescent="0.2">
      <c r="A111" s="1"/>
      <c r="C111" s="1"/>
      <c r="D111" s="1"/>
      <c r="E111" s="1"/>
      <c r="F111" s="1"/>
      <c r="G111" s="1"/>
      <c r="H111" s="1"/>
      <c r="I111" s="1"/>
      <c r="J111" s="1"/>
      <c r="K111" s="81"/>
      <c r="L111" s="1"/>
    </row>
    <row r="112" spans="1:12" s="9" customFormat="1" x14ac:dyDescent="0.2">
      <c r="A112" s="1"/>
      <c r="C112" s="1"/>
      <c r="D112" s="1"/>
      <c r="E112" s="1"/>
      <c r="F112" s="1"/>
      <c r="G112" s="1"/>
      <c r="H112" s="1"/>
      <c r="I112" s="1"/>
      <c r="J112" s="1"/>
      <c r="K112" s="81"/>
      <c r="L112" s="1"/>
    </row>
    <row r="113" spans="1:12" s="9" customFormat="1" x14ac:dyDescent="0.2">
      <c r="A113" s="1"/>
      <c r="C113" s="1"/>
      <c r="D113" s="1"/>
      <c r="E113" s="1"/>
      <c r="F113" s="1"/>
      <c r="G113" s="1"/>
      <c r="H113" s="1"/>
      <c r="I113" s="1"/>
      <c r="J113" s="1"/>
      <c r="K113" s="81"/>
      <c r="L113" s="1"/>
    </row>
    <row r="114" spans="1:12" s="9" customFormat="1" x14ac:dyDescent="0.2">
      <c r="A114" s="1"/>
      <c r="C114" s="1"/>
      <c r="D114" s="1"/>
      <c r="E114" s="1"/>
      <c r="F114" s="1"/>
      <c r="G114" s="1"/>
      <c r="H114" s="1"/>
      <c r="I114" s="1"/>
      <c r="J114" s="1"/>
      <c r="K114" s="81"/>
      <c r="L114" s="1"/>
    </row>
    <row r="115" spans="1:12" s="9" customFormat="1" x14ac:dyDescent="0.2">
      <c r="A115" s="1"/>
      <c r="C115" s="1"/>
      <c r="D115" s="1"/>
      <c r="E115" s="1"/>
      <c r="F115" s="1"/>
      <c r="G115" s="1"/>
      <c r="H115" s="1"/>
      <c r="I115" s="1"/>
      <c r="J115" s="1"/>
      <c r="K115" s="81"/>
      <c r="L115" s="1"/>
    </row>
    <row r="116" spans="1:12" s="9" customFormat="1" x14ac:dyDescent="0.2">
      <c r="A116" s="1"/>
      <c r="C116" s="1"/>
      <c r="D116" s="1"/>
      <c r="E116" s="1"/>
      <c r="F116" s="1"/>
      <c r="G116" s="1"/>
      <c r="H116" s="1"/>
      <c r="I116" s="1"/>
      <c r="J116" s="1"/>
      <c r="K116" s="81"/>
      <c r="L116" s="1"/>
    </row>
    <row r="117" spans="1:12" s="9" customFormat="1" x14ac:dyDescent="0.2">
      <c r="A117" s="1"/>
      <c r="C117" s="1"/>
      <c r="D117" s="1"/>
      <c r="E117" s="1"/>
      <c r="F117" s="1"/>
      <c r="G117" s="1"/>
      <c r="H117" s="1"/>
      <c r="I117" s="1"/>
      <c r="J117" s="1"/>
      <c r="K117" s="81"/>
      <c r="L117" s="1"/>
    </row>
    <row r="118" spans="1:12" s="9" customFormat="1" x14ac:dyDescent="0.2">
      <c r="A118" s="1"/>
      <c r="C118" s="1"/>
      <c r="D118" s="1"/>
      <c r="E118" s="1"/>
      <c r="F118" s="1"/>
      <c r="G118" s="1"/>
      <c r="H118" s="1"/>
      <c r="I118" s="1"/>
      <c r="J118" s="1"/>
      <c r="K118" s="81"/>
      <c r="L118" s="1"/>
    </row>
    <row r="119" spans="1:12" s="9" customFormat="1" x14ac:dyDescent="0.2">
      <c r="A119" s="1"/>
      <c r="C119" s="1"/>
      <c r="D119" s="1"/>
      <c r="E119" s="1"/>
      <c r="F119" s="1"/>
      <c r="G119" s="1"/>
      <c r="H119" s="1"/>
      <c r="I119" s="1"/>
      <c r="J119" s="1"/>
      <c r="K119" s="81"/>
      <c r="L119" s="1"/>
    </row>
    <row r="120" spans="1:12" s="9" customFormat="1" x14ac:dyDescent="0.2">
      <c r="A120" s="1"/>
      <c r="C120" s="1"/>
      <c r="D120" s="1"/>
      <c r="E120" s="1"/>
      <c r="F120" s="1"/>
      <c r="G120" s="1"/>
      <c r="H120" s="1"/>
      <c r="I120" s="1"/>
      <c r="J120" s="1"/>
      <c r="K120" s="81"/>
      <c r="L120" s="1"/>
    </row>
    <row r="121" spans="1:12" s="9" customFormat="1" x14ac:dyDescent="0.2">
      <c r="A121" s="1"/>
      <c r="C121" s="1"/>
      <c r="D121" s="1"/>
      <c r="E121" s="1"/>
      <c r="F121" s="1"/>
      <c r="G121" s="1"/>
      <c r="H121" s="1"/>
      <c r="I121" s="1"/>
      <c r="J121" s="1"/>
      <c r="K121" s="81"/>
      <c r="L121" s="1"/>
    </row>
  </sheetData>
  <mergeCells count="27">
    <mergeCell ref="G9:G11"/>
    <mergeCell ref="K9:K11"/>
    <mergeCell ref="J9:J11"/>
    <mergeCell ref="AG9:AG11"/>
    <mergeCell ref="Y10:Z10"/>
    <mergeCell ref="AA10:AB10"/>
    <mergeCell ref="O9:AB9"/>
    <mergeCell ref="AC9:AC11"/>
    <mergeCell ref="AD9:AD11"/>
    <mergeCell ref="AE9:AE11"/>
    <mergeCell ref="AF9:AF11"/>
    <mergeCell ref="F1:I1"/>
    <mergeCell ref="M1:O1"/>
    <mergeCell ref="C9:C11"/>
    <mergeCell ref="B9:B11"/>
    <mergeCell ref="A9:A11"/>
    <mergeCell ref="D2:J2"/>
    <mergeCell ref="D3:J3"/>
    <mergeCell ref="D4:K4"/>
    <mergeCell ref="I9:I11"/>
    <mergeCell ref="H9:H11"/>
    <mergeCell ref="F9:F11"/>
    <mergeCell ref="E9:E11"/>
    <mergeCell ref="D9:D11"/>
    <mergeCell ref="N9:N11"/>
    <mergeCell ref="M9:M11"/>
    <mergeCell ref="L9:L11"/>
  </mergeCells>
  <phoneticPr fontId="17" type="noConversion"/>
  <pageMargins left="0.59055118110236227" right="0.39370078740157483" top="0.98425196850393704" bottom="0.39370078740157483" header="0" footer="0"/>
  <pageSetup paperSize="9" scale="60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V58A</vt:lpstr>
      <vt:lpstr>V58A!Заголовки_для_печати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0392MAO</dc:creator>
  <cp:lastModifiedBy>Админ</cp:lastModifiedBy>
  <cp:lastPrinted>2022-02-23T11:27:01Z</cp:lastPrinted>
  <dcterms:created xsi:type="dcterms:W3CDTF">2017-10-25T03:32:02Z</dcterms:created>
  <dcterms:modified xsi:type="dcterms:W3CDTF">2022-04-22T11:24:19Z</dcterms:modified>
</cp:coreProperties>
</file>